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-360" windowWidth="17865" windowHeight="12270"/>
  </bookViews>
  <sheets>
    <sheet name="HiMomentum_All" sheetId="5" r:id="rId1"/>
    <sheet name="Fall-WtrRetention" sheetId="1" r:id="rId2"/>
    <sheet name="Fall-SprRetention" sheetId="3" r:id="rId3"/>
    <sheet name="Fall-FallRetention" sheetId="7" r:id="rId4"/>
    <sheet name="HighestMom_Ethnicity" sheetId="2" r:id="rId5"/>
    <sheet name="TippingPt_Year4" sheetId="6" r:id="rId6"/>
    <sheet name="HighestMom_5Yr" sheetId="4" r:id="rId7"/>
    <sheet name="Pell_Ethnicity" sheetId="8" r:id="rId8"/>
    <sheet name="BaselineSummary" sheetId="9" r:id="rId9"/>
  </sheets>
  <calcPr calcId="125725"/>
</workbook>
</file>

<file path=xl/calcChain.xml><?xml version="1.0" encoding="utf-8"?>
<calcChain xmlns="http://schemas.openxmlformats.org/spreadsheetml/2006/main">
  <c r="L25" i="4"/>
  <c r="L24"/>
  <c r="L11"/>
  <c r="L10"/>
  <c r="G29" i="6"/>
  <c r="H29"/>
  <c r="B29"/>
  <c r="C29"/>
  <c r="G16"/>
  <c r="H16"/>
  <c r="I16" s="1"/>
  <c r="B16"/>
  <c r="C16"/>
  <c r="D16" s="1"/>
  <c r="G13" i="5"/>
  <c r="F13"/>
  <c r="E13"/>
  <c r="D13"/>
  <c r="C13"/>
  <c r="B13"/>
  <c r="I29" i="6" l="1"/>
  <c r="D29"/>
</calcChain>
</file>

<file path=xl/sharedStrings.xml><?xml version="1.0" encoding="utf-8"?>
<sst xmlns="http://schemas.openxmlformats.org/spreadsheetml/2006/main" count="439" uniqueCount="109">
  <si>
    <t>All</t>
  </si>
  <si>
    <t>African-American</t>
  </si>
  <si>
    <t>Asian/Pacific Islander</t>
  </si>
  <si>
    <t>Hispanic</t>
  </si>
  <si>
    <t>Category</t>
  </si>
  <si>
    <t>Total N</t>
  </si>
  <si>
    <t>Multiracial</t>
  </si>
  <si>
    <t>Native American</t>
  </si>
  <si>
    <t>White</t>
  </si>
  <si>
    <t>Transfer Cohort Fall 2009 (N= 839)</t>
  </si>
  <si>
    <t>Transfer Cohort Fall 2010 (N=777)</t>
  </si>
  <si>
    <t>Workforce Cohort Fall 2009 (N= 548)</t>
  </si>
  <si>
    <t>Workforce Cohort Fall 2010 (N=506)</t>
  </si>
  <si>
    <t>Full-Time</t>
  </si>
  <si>
    <t>Part-Time</t>
  </si>
  <si>
    <t>Under 25</t>
  </si>
  <si>
    <t>25 or Older</t>
  </si>
  <si>
    <t>15 Credits</t>
  </si>
  <si>
    <t>30 Credits</t>
  </si>
  <si>
    <t>No momentum</t>
  </si>
  <si>
    <t>Pre-college</t>
  </si>
  <si>
    <t>Quantitative</t>
  </si>
  <si>
    <t>Tipping Point</t>
  </si>
  <si>
    <t>Grand Total</t>
  </si>
  <si>
    <t>Highest Momentum Fall 2010 Cohort for the 2010-11 AY</t>
  </si>
  <si>
    <t>Multi-Racial</t>
  </si>
  <si>
    <t>N</t>
  </si>
  <si>
    <t>%</t>
  </si>
  <si>
    <t>Asian/Pacific Isl</t>
  </si>
  <si>
    <t>Transfer</t>
  </si>
  <si>
    <t>African American</t>
  </si>
  <si>
    <t>Workforce</t>
  </si>
  <si>
    <t>584*</t>
  </si>
  <si>
    <t>*Three (3) students (1%) had Basic Skills as their highest momentum point</t>
  </si>
  <si>
    <t>Basic Skills</t>
  </si>
  <si>
    <t>Fall-Winter Retention for Transfer &amp; Workforce Students</t>
  </si>
  <si>
    <t>M Pettitt, Feb 2012</t>
  </si>
  <si>
    <t>% Retained</t>
  </si>
  <si>
    <t>Fall-Spring Retention for Transfer &amp; Workforce Students</t>
  </si>
  <si>
    <t>Year 1</t>
  </si>
  <si>
    <t>Year 2</t>
  </si>
  <si>
    <t>Highest Momentum First and Second Years for Fall Cohorts, Percent of Cohort</t>
  </si>
  <si>
    <t>Highest Achievement  -  All Students by Year</t>
  </si>
  <si>
    <t>2010-11</t>
  </si>
  <si>
    <t>Percent</t>
  </si>
  <si>
    <t>2009-10</t>
  </si>
  <si>
    <t>2008-09</t>
  </si>
  <si>
    <t>Basic Skills Points</t>
  </si>
  <si>
    <t>15 CLVL Credits Point</t>
  </si>
  <si>
    <t>30 CLVL Credits Point</t>
  </si>
  <si>
    <t>Pre-College Points</t>
  </si>
  <si>
    <t>Quant Course Point</t>
  </si>
  <si>
    <t>No Momentum</t>
  </si>
  <si>
    <t>Total Students</t>
  </si>
  <si>
    <t>Source:  Student Achievement Database (Incl. Running Start &amp; International Students)</t>
  </si>
  <si>
    <t>M Pettitt, Jan 2012</t>
  </si>
  <si>
    <t>Source:  Student Achievement Cohort Database (Excl. Running Start &amp; International Students)</t>
  </si>
  <si>
    <t xml:space="preserve">2006 Cohort  </t>
  </si>
  <si>
    <t>(N = 766 )</t>
  </si>
  <si>
    <t xml:space="preserve">2007 Cohort </t>
  </si>
  <si>
    <t>(N = 755 )</t>
  </si>
  <si>
    <t xml:space="preserve">2008 Cohort </t>
  </si>
  <si>
    <t>(N = 769)</t>
  </si>
  <si>
    <t xml:space="preserve">2009 Cohort </t>
  </si>
  <si>
    <t>(N = 839)</t>
  </si>
  <si>
    <t>2010 Cohort</t>
  </si>
  <si>
    <t xml:space="preserve"> (N = 777 )</t>
  </si>
  <si>
    <t>2006 Cohort</t>
  </si>
  <si>
    <t xml:space="preserve"> (N = 362)</t>
  </si>
  <si>
    <t>(N = 416)</t>
  </si>
  <si>
    <t>2008 Cohort</t>
  </si>
  <si>
    <t xml:space="preserve"> (N = 462 )</t>
  </si>
  <si>
    <t>(N = 548)</t>
  </si>
  <si>
    <t xml:space="preserve">2010 Cohort </t>
  </si>
  <si>
    <t>(N = 506)</t>
  </si>
  <si>
    <t>Tipping Point = a degree or certificate of 45 credits or more</t>
  </si>
  <si>
    <t>Source:  SA Cohort Database, Winter 2012</t>
  </si>
  <si>
    <t>Transfer Cohort Fall 2006</t>
  </si>
  <si>
    <t>Transfer Cohort Fall 2007</t>
  </si>
  <si>
    <t>Tipping Point (N)</t>
  </si>
  <si>
    <t>Tipping Point (%)</t>
  </si>
  <si>
    <t>Students of Color</t>
  </si>
  <si>
    <t>SOC Total</t>
  </si>
  <si>
    <t>Workforce Cohort Fall 2006</t>
  </si>
  <si>
    <t>Other = 2</t>
  </si>
  <si>
    <t>Workforce Cohort Fall 2007</t>
  </si>
  <si>
    <t>Other = 4</t>
  </si>
  <si>
    <t xml:space="preserve">Other = 13 </t>
  </si>
  <si>
    <t>M Pettitt, Mar 2012</t>
  </si>
  <si>
    <t>2006 and 2007 Cohorts by Ethnicity:  Percent of Cohort who Earned Tipping Point by Year 4</t>
  </si>
  <si>
    <t>3-yr Avg</t>
  </si>
  <si>
    <t>Fall-Fall Retention for Transfer &amp; Workforce Students</t>
  </si>
  <si>
    <t>Fall to Winter Retention</t>
  </si>
  <si>
    <t>Yes</t>
  </si>
  <si>
    <t>No</t>
  </si>
  <si>
    <t>Pell Category</t>
  </si>
  <si>
    <t>Transfer Cohort  (Fall 2009)</t>
  </si>
  <si>
    <t>Transfer Cohort (Fall 2010)</t>
  </si>
  <si>
    <t>Workforce Cohort  (Fall 2009)</t>
  </si>
  <si>
    <t>Workforce Cohort (Fall 2010)</t>
  </si>
  <si>
    <t>Retained</t>
  </si>
  <si>
    <t>Fall to Spring Retention</t>
  </si>
  <si>
    <t>Fall-Winter and Fall-Spring Retention by Pell Status and Ethnicity</t>
  </si>
  <si>
    <t>M Pettitt, April 2012</t>
  </si>
  <si>
    <t xml:space="preserve">For each retention measure—fall-to-winter, fall-to-spring, and fall-to-fall—students who attend part-time are significantly less likely to be retained.  The fall-to-fall rate for full-time transfer students (fall 2009 SAI cohort) is 82% compared to 55% for part-time students.  The fall-to-fall rate for full-time workforce students (fall 2009 SAI cohort) is 85% compared to 67% for part-time students.  </t>
  </si>
  <si>
    <t>Based on the fall 2007 SAI cohort:  Compared to their white counterparts, workforce students of color were slightly more likely to earn a tipping point (degree or certificate) within four years—24% compared to 21%.  (Note: the rate for Hispanic students was 32%.)</t>
  </si>
  <si>
    <t>Based on the fall 2007 SAI cohort:  Compared to their white counterparts, transfer degree-seeking students of color were slightly less likely to earn a tipping point (degree or certificate) within four years—14% compared to 16%.  (Note that Hispanic students and white students had the same rate--16%.)</t>
  </si>
  <si>
    <t xml:space="preserve">Based on the Fall 2009 SAI cohort:  Compared to their white counterparts, Hispanic students seeking a transfer degree are slightly more likely to be retained from fall to winter—74% vs. 71%; from fall to spring—67% vs. 64%; and fall to fall—46% vs. 44%.
</t>
  </si>
  <si>
    <t>Based on the Fall 2009 SAI cohort:  Compared to their white counterparts, Hispanic workforce students are less likely to be retained from fall to winter—53% vs. 69%; from fall to spring—67% vs. 64%; and fall to fall—45% vs. 54%.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</si>
</sst>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/>
    <xf numFmtId="0" fontId="1" fillId="2" borderId="0" xfId="0" applyFont="1" applyFill="1"/>
    <xf numFmtId="0" fontId="0" fillId="2" borderId="0" xfId="0" applyFill="1"/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9" fontId="0" fillId="0" borderId="0" xfId="0" applyNumberFormat="1" applyFill="1" applyAlignment="1">
      <alignment horizontal="center"/>
    </xf>
    <xf numFmtId="0" fontId="1" fillId="2" borderId="1" xfId="0" applyFont="1" applyFill="1" applyBorder="1"/>
    <xf numFmtId="0" fontId="1" fillId="0" borderId="1" xfId="0" applyFont="1" applyBorder="1"/>
    <xf numFmtId="0" fontId="1" fillId="0" borderId="1" xfId="0" applyFont="1" applyFill="1" applyBorder="1"/>
    <xf numFmtId="0" fontId="3" fillId="0" borderId="1" xfId="0" applyFont="1" applyFill="1" applyBorder="1"/>
    <xf numFmtId="0" fontId="3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9" fontId="1" fillId="0" borderId="3" xfId="1" applyFont="1" applyBorder="1" applyAlignment="1">
      <alignment horizontal="right"/>
    </xf>
    <xf numFmtId="0" fontId="0" fillId="0" borderId="0" xfId="0" applyAlignment="1">
      <alignment horizontal="left" indent="1"/>
    </xf>
    <xf numFmtId="3" fontId="0" fillId="0" borderId="0" xfId="0" applyNumberFormat="1"/>
    <xf numFmtId="9" fontId="7" fillId="0" borderId="0" xfId="1" applyFont="1" applyFill="1" applyBorder="1" applyAlignment="1">
      <alignment vertical="center" wrapText="1"/>
    </xf>
    <xf numFmtId="9" fontId="0" fillId="0" borderId="0" xfId="0" applyNumberFormat="1"/>
    <xf numFmtId="0" fontId="1" fillId="0" borderId="0" xfId="0" applyFont="1" applyAlignment="1">
      <alignment horizontal="right" indent="1"/>
    </xf>
    <xf numFmtId="0" fontId="1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9" fontId="5" fillId="0" borderId="4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9" fontId="5" fillId="0" borderId="6" xfId="0" applyNumberFormat="1" applyFont="1" applyBorder="1" applyAlignment="1">
      <alignment horizontal="center"/>
    </xf>
    <xf numFmtId="9" fontId="5" fillId="3" borderId="6" xfId="0" applyNumberFormat="1" applyFont="1" applyFill="1" applyBorder="1" applyAlignment="1">
      <alignment horizontal="center"/>
    </xf>
    <xf numFmtId="9" fontId="5" fillId="3" borderId="6" xfId="0" applyNumberFormat="1" applyFont="1" applyFill="1" applyBorder="1"/>
    <xf numFmtId="0" fontId="1" fillId="0" borderId="8" xfId="0" applyFont="1" applyBorder="1" applyAlignment="1">
      <alignment horizontal="center" wrapText="1"/>
    </xf>
    <xf numFmtId="0" fontId="2" fillId="0" borderId="0" xfId="0" applyFont="1" applyFill="1"/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9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9" fontId="2" fillId="4" borderId="0" xfId="0" applyNumberFormat="1" applyFont="1" applyFill="1" applyAlignment="1">
      <alignment horizontal="center"/>
    </xf>
    <xf numFmtId="0" fontId="0" fillId="4" borderId="0" xfId="0" applyFill="1"/>
    <xf numFmtId="9" fontId="1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8" fillId="0" borderId="1" xfId="0" applyFont="1" applyFill="1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5" borderId="0" xfId="0" applyFont="1" applyFill="1" applyAlignment="1">
      <alignment horizontal="left"/>
    </xf>
    <xf numFmtId="9" fontId="5" fillId="5" borderId="4" xfId="0" applyNumberFormat="1" applyFont="1" applyFill="1" applyBorder="1" applyAlignment="1">
      <alignment horizontal="center"/>
    </xf>
    <xf numFmtId="9" fontId="5" fillId="5" borderId="6" xfId="0" applyNumberFormat="1" applyFont="1" applyFill="1" applyBorder="1" applyAlignment="1">
      <alignment horizontal="center"/>
    </xf>
    <xf numFmtId="9" fontId="5" fillId="5" borderId="0" xfId="0" applyNumberFormat="1" applyFont="1" applyFill="1" applyBorder="1" applyAlignment="1">
      <alignment horizontal="center"/>
    </xf>
    <xf numFmtId="9" fontId="5" fillId="5" borderId="0" xfId="0" applyNumberFormat="1" applyFont="1" applyFill="1" applyAlignment="1">
      <alignment horizontal="center"/>
    </xf>
    <xf numFmtId="164" fontId="5" fillId="0" borderId="0" xfId="0" applyNumberFormat="1" applyFont="1"/>
    <xf numFmtId="0" fontId="1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9" fontId="0" fillId="0" borderId="0" xfId="0" applyNumberFormat="1" applyFont="1" applyAlignment="1">
      <alignment horizontal="center"/>
    </xf>
    <xf numFmtId="9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Border="1"/>
    <xf numFmtId="0" fontId="5" fillId="0" borderId="9" xfId="0" applyFont="1" applyBorder="1"/>
    <xf numFmtId="0" fontId="0" fillId="0" borderId="0" xfId="0" applyBorder="1"/>
    <xf numFmtId="9" fontId="5" fillId="0" borderId="0" xfId="0" applyNumberFormat="1" applyFont="1"/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D21" sqref="D21"/>
    </sheetView>
  </sheetViews>
  <sheetFormatPr defaultRowHeight="15"/>
  <cols>
    <col min="1" max="1" width="24.140625" customWidth="1"/>
  </cols>
  <sheetData>
    <row r="1" spans="1:9">
      <c r="A1" s="1" t="s">
        <v>42</v>
      </c>
    </row>
    <row r="2" spans="1:9" ht="15.75">
      <c r="A2" s="40" t="s">
        <v>54</v>
      </c>
      <c r="B2" s="40"/>
      <c r="C2" s="40"/>
      <c r="D2" s="40"/>
      <c r="E2" s="40"/>
      <c r="F2" s="40"/>
      <c r="G2" s="40"/>
      <c r="H2" s="40"/>
    </row>
    <row r="3" spans="1:9" ht="15.75">
      <c r="A3" s="40" t="s">
        <v>55</v>
      </c>
      <c r="B3" s="40"/>
      <c r="C3" s="40"/>
      <c r="D3" s="40"/>
      <c r="E3" s="40"/>
      <c r="F3" s="40"/>
      <c r="G3" s="40"/>
      <c r="H3" s="40"/>
    </row>
    <row r="5" spans="1:9">
      <c r="A5" s="49"/>
      <c r="B5" s="50" t="s">
        <v>43</v>
      </c>
      <c r="C5" s="51" t="s">
        <v>44</v>
      </c>
      <c r="D5" s="50" t="s">
        <v>45</v>
      </c>
      <c r="E5" s="51" t="s">
        <v>44</v>
      </c>
      <c r="F5" s="50" t="s">
        <v>46</v>
      </c>
      <c r="G5" s="51" t="s">
        <v>44</v>
      </c>
    </row>
    <row r="6" spans="1:9">
      <c r="A6" s="52" t="s">
        <v>47</v>
      </c>
      <c r="B6" s="53">
        <v>508</v>
      </c>
      <c r="C6" s="54">
        <v>4.0317460317460314E-2</v>
      </c>
      <c r="D6" s="53">
        <v>486</v>
      </c>
      <c r="E6" s="54">
        <v>3.7465309898242372E-2</v>
      </c>
      <c r="F6" s="53">
        <v>520</v>
      </c>
      <c r="G6" s="55">
        <v>0.04</v>
      </c>
    </row>
    <row r="7" spans="1:9">
      <c r="A7" s="52" t="s">
        <v>48</v>
      </c>
      <c r="B7" s="53">
        <v>996</v>
      </c>
      <c r="C7" s="54">
        <v>7.9047619047619047E-2</v>
      </c>
      <c r="D7" s="53">
        <v>944</v>
      </c>
      <c r="E7" s="54">
        <v>7.2772124576009872E-2</v>
      </c>
      <c r="F7" s="53">
        <v>876</v>
      </c>
      <c r="G7" s="55">
        <v>0.06</v>
      </c>
    </row>
    <row r="8" spans="1:9">
      <c r="A8" s="52" t="s">
        <v>49</v>
      </c>
      <c r="B8" s="53">
        <v>1030</v>
      </c>
      <c r="C8" s="54">
        <v>8.1746031746031747E-2</v>
      </c>
      <c r="D8" s="53">
        <v>1029</v>
      </c>
      <c r="E8" s="54">
        <v>7.9324699352451428E-2</v>
      </c>
      <c r="F8" s="53">
        <v>930</v>
      </c>
      <c r="G8" s="55">
        <v>7.0000000000000007E-2</v>
      </c>
    </row>
    <row r="9" spans="1:9">
      <c r="A9" s="52" t="s">
        <v>50</v>
      </c>
      <c r="B9" s="53">
        <v>929</v>
      </c>
      <c r="C9" s="54">
        <v>7.3730158730158729E-2</v>
      </c>
      <c r="D9" s="53">
        <v>850</v>
      </c>
      <c r="E9" s="54">
        <v>6.5525747764415665E-2</v>
      </c>
      <c r="F9" s="53">
        <v>737</v>
      </c>
      <c r="G9" s="55">
        <v>0.05</v>
      </c>
    </row>
    <row r="10" spans="1:9">
      <c r="A10" s="52" t="s">
        <v>51</v>
      </c>
      <c r="B10" s="53">
        <v>1030</v>
      </c>
      <c r="C10" s="54">
        <v>8.1746031746031747E-2</v>
      </c>
      <c r="D10" s="53">
        <v>909</v>
      </c>
      <c r="E10" s="54">
        <v>7.0074005550416277E-2</v>
      </c>
      <c r="F10" s="53">
        <v>751</v>
      </c>
      <c r="G10" s="55">
        <v>0.06</v>
      </c>
    </row>
    <row r="11" spans="1:9">
      <c r="A11" s="52" t="s">
        <v>22</v>
      </c>
      <c r="B11" s="53">
        <v>737</v>
      </c>
      <c r="C11" s="54">
        <v>5.8492063492063491E-2</v>
      </c>
      <c r="D11" s="53">
        <v>615</v>
      </c>
      <c r="E11" s="54">
        <v>4.7409805735430161E-2</v>
      </c>
      <c r="F11" s="53">
        <v>554</v>
      </c>
      <c r="G11" s="55">
        <v>0.04</v>
      </c>
    </row>
    <row r="12" spans="1:9">
      <c r="A12" s="52" t="s">
        <v>52</v>
      </c>
      <c r="B12" s="53">
        <v>7370</v>
      </c>
      <c r="C12" s="54">
        <v>0.58492063492063495</v>
      </c>
      <c r="D12" s="53">
        <v>8139</v>
      </c>
      <c r="E12" s="54">
        <v>0.62742830712303421</v>
      </c>
      <c r="F12" s="53">
        <v>9197</v>
      </c>
      <c r="G12" s="54">
        <v>0.68</v>
      </c>
    </row>
    <row r="13" spans="1:9">
      <c r="A13" s="56" t="s">
        <v>53</v>
      </c>
      <c r="B13" s="53">
        <f>SUM(B6:B12)</f>
        <v>12600</v>
      </c>
      <c r="C13" s="55">
        <f t="shared" ref="C13:G13" si="0">SUM(C6:C12)</f>
        <v>1</v>
      </c>
      <c r="D13" s="53">
        <f t="shared" si="0"/>
        <v>12972</v>
      </c>
      <c r="E13" s="55">
        <f t="shared" si="0"/>
        <v>1</v>
      </c>
      <c r="F13" s="53">
        <f t="shared" si="0"/>
        <v>13565</v>
      </c>
      <c r="G13" s="55">
        <f t="shared" si="0"/>
        <v>1</v>
      </c>
    </row>
    <row r="16" spans="1:9" ht="15.75">
      <c r="I16" s="40"/>
    </row>
    <row r="17" spans="9:9" ht="15.75">
      <c r="I17" s="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activeCell="K10" sqref="K10"/>
    </sheetView>
  </sheetViews>
  <sheetFormatPr defaultRowHeight="15"/>
  <cols>
    <col min="1" max="1" width="25.42578125" customWidth="1"/>
    <col min="2" max="2" width="10.85546875" customWidth="1"/>
    <col min="3" max="3" width="11.42578125" customWidth="1"/>
    <col min="4" max="4" width="5.5703125" customWidth="1"/>
    <col min="5" max="5" width="24.42578125" customWidth="1"/>
    <col min="6" max="6" width="14.5703125" customWidth="1"/>
    <col min="7" max="7" width="12.5703125" customWidth="1"/>
  </cols>
  <sheetData>
    <row r="1" spans="1:7">
      <c r="A1" s="1" t="s">
        <v>35</v>
      </c>
    </row>
    <row r="2" spans="1:7">
      <c r="A2" t="s">
        <v>56</v>
      </c>
    </row>
    <row r="3" spans="1:7">
      <c r="A3" t="s">
        <v>36</v>
      </c>
    </row>
    <row r="4" spans="1:7" ht="9.75" customHeight="1"/>
    <row r="5" spans="1:7">
      <c r="A5" s="35" t="s">
        <v>10</v>
      </c>
      <c r="B5" s="35"/>
      <c r="C5" s="6"/>
      <c r="E5" s="35" t="s">
        <v>12</v>
      </c>
      <c r="F5" s="35"/>
      <c r="G5" s="6"/>
    </row>
    <row r="6" spans="1:7">
      <c r="A6" s="1" t="s">
        <v>4</v>
      </c>
      <c r="B6" s="2" t="s">
        <v>5</v>
      </c>
      <c r="C6" s="3" t="s">
        <v>37</v>
      </c>
      <c r="E6" s="1" t="s">
        <v>4</v>
      </c>
      <c r="F6" s="2" t="s">
        <v>5</v>
      </c>
      <c r="G6" s="3" t="s">
        <v>37</v>
      </c>
    </row>
    <row r="7" spans="1:7">
      <c r="A7" t="s">
        <v>0</v>
      </c>
      <c r="B7" s="4">
        <v>777</v>
      </c>
      <c r="C7" s="5">
        <v>0.72</v>
      </c>
      <c r="E7" t="s">
        <v>0</v>
      </c>
      <c r="F7" s="4">
        <v>506</v>
      </c>
      <c r="G7" s="5">
        <v>0.7</v>
      </c>
    </row>
    <row r="8" spans="1:7">
      <c r="A8" t="s">
        <v>1</v>
      </c>
      <c r="B8" s="4">
        <v>28</v>
      </c>
      <c r="C8" s="5">
        <v>0.61</v>
      </c>
      <c r="E8" t="s">
        <v>1</v>
      </c>
      <c r="F8" s="4">
        <v>12</v>
      </c>
      <c r="G8" s="5">
        <v>0.67</v>
      </c>
    </row>
    <row r="9" spans="1:7">
      <c r="A9" t="s">
        <v>2</v>
      </c>
      <c r="B9" s="4">
        <v>28</v>
      </c>
      <c r="C9" s="5">
        <v>0.56999999999999995</v>
      </c>
      <c r="E9" t="s">
        <v>2</v>
      </c>
      <c r="F9" s="4">
        <v>21</v>
      </c>
      <c r="G9" s="5">
        <v>1</v>
      </c>
    </row>
    <row r="10" spans="1:7">
      <c r="A10" t="s">
        <v>3</v>
      </c>
      <c r="B10" s="4">
        <v>69</v>
      </c>
      <c r="C10" s="5">
        <v>0.64</v>
      </c>
      <c r="E10" t="s">
        <v>3</v>
      </c>
      <c r="F10" s="4">
        <v>44</v>
      </c>
      <c r="G10" s="5">
        <v>0.64</v>
      </c>
    </row>
    <row r="11" spans="1:7">
      <c r="A11" t="s">
        <v>6</v>
      </c>
      <c r="B11" s="4">
        <v>52</v>
      </c>
      <c r="C11" s="5">
        <v>0.77</v>
      </c>
      <c r="E11" t="s">
        <v>6</v>
      </c>
      <c r="F11" s="4">
        <v>7</v>
      </c>
      <c r="G11" s="5">
        <v>0.56999999999999995</v>
      </c>
    </row>
    <row r="12" spans="1:7">
      <c r="A12" t="s">
        <v>7</v>
      </c>
      <c r="B12" s="4">
        <v>15</v>
      </c>
      <c r="C12" s="5">
        <v>0.67</v>
      </c>
      <c r="E12" t="s">
        <v>7</v>
      </c>
      <c r="F12" s="4">
        <v>11</v>
      </c>
      <c r="G12" s="5">
        <v>0.45</v>
      </c>
    </row>
    <row r="13" spans="1:7">
      <c r="A13" s="6" t="s">
        <v>8</v>
      </c>
      <c r="B13" s="7">
        <v>584</v>
      </c>
      <c r="C13" s="8">
        <v>0.73</v>
      </c>
      <c r="D13" s="6"/>
      <c r="E13" s="6" t="s">
        <v>8</v>
      </c>
      <c r="F13" s="7">
        <v>401</v>
      </c>
      <c r="G13" s="8">
        <v>0.71</v>
      </c>
    </row>
    <row r="14" spans="1:7" ht="8.25" customHeight="1">
      <c r="B14" s="4"/>
      <c r="C14" s="4"/>
      <c r="F14" s="4"/>
      <c r="G14" s="4"/>
    </row>
    <row r="15" spans="1:7">
      <c r="A15" t="s">
        <v>13</v>
      </c>
      <c r="B15" s="4">
        <v>476</v>
      </c>
      <c r="C15" s="5">
        <v>0.8</v>
      </c>
      <c r="E15" t="s">
        <v>13</v>
      </c>
      <c r="F15" s="4">
        <v>282</v>
      </c>
      <c r="G15" s="5">
        <v>0.73</v>
      </c>
    </row>
    <row r="16" spans="1:7">
      <c r="A16" s="6" t="s">
        <v>14</v>
      </c>
      <c r="B16" s="7">
        <v>301</v>
      </c>
      <c r="C16" s="8">
        <v>0.57999999999999996</v>
      </c>
      <c r="D16" s="6"/>
      <c r="E16" s="6" t="s">
        <v>14</v>
      </c>
      <c r="F16" s="7">
        <v>224</v>
      </c>
      <c r="G16" s="8">
        <v>0.65</v>
      </c>
    </row>
    <row r="17" spans="1:7" ht="5.25" customHeight="1">
      <c r="B17" s="4"/>
      <c r="C17" s="4"/>
      <c r="F17" s="4"/>
      <c r="G17" s="4"/>
    </row>
    <row r="18" spans="1:7">
      <c r="A18" t="s">
        <v>15</v>
      </c>
      <c r="B18" s="4">
        <v>621</v>
      </c>
      <c r="C18" s="5">
        <v>0.71</v>
      </c>
      <c r="E18" t="s">
        <v>15</v>
      </c>
      <c r="F18" s="4">
        <v>284</v>
      </c>
      <c r="G18" s="5">
        <v>0.68</v>
      </c>
    </row>
    <row r="19" spans="1:7">
      <c r="A19" s="6" t="s">
        <v>16</v>
      </c>
      <c r="B19" s="7">
        <v>156</v>
      </c>
      <c r="C19" s="8">
        <v>0.74</v>
      </c>
      <c r="D19" s="6"/>
      <c r="E19" s="6" t="s">
        <v>16</v>
      </c>
      <c r="F19" s="7">
        <v>222</v>
      </c>
      <c r="G19" s="8">
        <v>0.72</v>
      </c>
    </row>
    <row r="20" spans="1:7" ht="16.5" customHeight="1">
      <c r="B20" s="4"/>
      <c r="C20" s="4"/>
    </row>
    <row r="21" spans="1:7">
      <c r="A21" s="35" t="s">
        <v>9</v>
      </c>
      <c r="B21" s="35"/>
      <c r="C21" s="6"/>
      <c r="E21" s="35" t="s">
        <v>11</v>
      </c>
      <c r="F21" s="35"/>
      <c r="G21" s="6"/>
    </row>
    <row r="22" spans="1:7">
      <c r="A22" s="1" t="s">
        <v>4</v>
      </c>
      <c r="B22" s="2" t="s">
        <v>5</v>
      </c>
      <c r="C22" s="3" t="s">
        <v>37</v>
      </c>
      <c r="E22" s="1" t="s">
        <v>4</v>
      </c>
      <c r="F22" s="2" t="s">
        <v>5</v>
      </c>
      <c r="G22" s="3" t="s">
        <v>37</v>
      </c>
    </row>
    <row r="23" spans="1:7">
      <c r="A23" t="s">
        <v>0</v>
      </c>
      <c r="B23" s="4">
        <v>839</v>
      </c>
      <c r="C23" s="5">
        <v>0.72</v>
      </c>
      <c r="E23" t="s">
        <v>0</v>
      </c>
      <c r="F23" s="4">
        <v>548</v>
      </c>
      <c r="G23" s="5">
        <v>0.79</v>
      </c>
    </row>
    <row r="24" spans="1:7">
      <c r="A24" t="s">
        <v>1</v>
      </c>
      <c r="B24" s="4">
        <v>21</v>
      </c>
      <c r="C24" s="5">
        <v>0.62</v>
      </c>
      <c r="E24" t="s">
        <v>1</v>
      </c>
      <c r="F24" s="4">
        <v>13</v>
      </c>
      <c r="G24" s="5">
        <v>0.85</v>
      </c>
    </row>
    <row r="25" spans="1:7">
      <c r="A25" t="s">
        <v>2</v>
      </c>
      <c r="B25" s="4">
        <v>48</v>
      </c>
      <c r="C25" s="5">
        <v>0.81</v>
      </c>
      <c r="E25" t="s">
        <v>2</v>
      </c>
      <c r="F25" s="4">
        <v>23</v>
      </c>
      <c r="G25" s="5">
        <v>0.61</v>
      </c>
    </row>
    <row r="26" spans="1:7">
      <c r="A26" t="s">
        <v>3</v>
      </c>
      <c r="B26" s="4">
        <v>69</v>
      </c>
      <c r="C26" s="5">
        <v>0.74</v>
      </c>
      <c r="E26" t="s">
        <v>3</v>
      </c>
      <c r="F26" s="4">
        <v>49</v>
      </c>
      <c r="G26" s="5">
        <v>0.73</v>
      </c>
    </row>
    <row r="27" spans="1:7">
      <c r="A27" t="s">
        <v>6</v>
      </c>
      <c r="B27" s="4">
        <v>32</v>
      </c>
      <c r="C27" s="5">
        <v>0.81</v>
      </c>
      <c r="E27" t="s">
        <v>6</v>
      </c>
      <c r="F27" s="4">
        <v>8</v>
      </c>
      <c r="G27" s="5">
        <v>0.75</v>
      </c>
    </row>
    <row r="28" spans="1:7">
      <c r="A28" t="s">
        <v>7</v>
      </c>
      <c r="B28" s="4">
        <v>12</v>
      </c>
      <c r="C28" s="5">
        <v>0.5</v>
      </c>
      <c r="E28" t="s">
        <v>7</v>
      </c>
      <c r="F28" s="4">
        <v>7</v>
      </c>
      <c r="G28" s="5">
        <v>0.43</v>
      </c>
    </row>
    <row r="29" spans="1:7">
      <c r="A29" s="6" t="s">
        <v>8</v>
      </c>
      <c r="B29" s="7">
        <v>655</v>
      </c>
      <c r="C29" s="8">
        <v>0.71</v>
      </c>
      <c r="D29" s="6"/>
      <c r="E29" s="6" t="s">
        <v>8</v>
      </c>
      <c r="F29" s="7">
        <v>433</v>
      </c>
      <c r="G29" s="8">
        <v>0.81</v>
      </c>
    </row>
    <row r="30" spans="1:7">
      <c r="B30" s="4"/>
      <c r="C30" s="4"/>
      <c r="F30" s="4"/>
      <c r="G30" s="4"/>
    </row>
    <row r="31" spans="1:7">
      <c r="A31" t="s">
        <v>13</v>
      </c>
      <c r="B31" s="4">
        <v>531</v>
      </c>
      <c r="C31" s="5">
        <v>0.82</v>
      </c>
      <c r="E31" t="s">
        <v>13</v>
      </c>
      <c r="F31" s="4">
        <v>372</v>
      </c>
      <c r="G31" s="5">
        <v>0.85</v>
      </c>
    </row>
    <row r="32" spans="1:7">
      <c r="A32" s="6" t="s">
        <v>14</v>
      </c>
      <c r="B32" s="7">
        <v>308</v>
      </c>
      <c r="C32" s="8">
        <v>0.55000000000000004</v>
      </c>
      <c r="D32" s="6"/>
      <c r="E32" s="6" t="s">
        <v>14</v>
      </c>
      <c r="F32" s="7">
        <v>176</v>
      </c>
      <c r="G32" s="8">
        <v>0.67</v>
      </c>
    </row>
    <row r="33" spans="1:7">
      <c r="B33" s="4"/>
      <c r="C33" s="4"/>
      <c r="F33" s="4"/>
      <c r="G33" s="4"/>
    </row>
    <row r="34" spans="1:7">
      <c r="A34" t="s">
        <v>15</v>
      </c>
      <c r="B34" s="4">
        <v>680</v>
      </c>
      <c r="C34" s="5">
        <v>0.73</v>
      </c>
      <c r="E34" t="s">
        <v>15</v>
      </c>
      <c r="F34" s="4">
        <v>276</v>
      </c>
      <c r="G34" s="5">
        <v>0.78</v>
      </c>
    </row>
    <row r="35" spans="1:7">
      <c r="A35" s="6" t="s">
        <v>16</v>
      </c>
      <c r="B35" s="7">
        <v>159</v>
      </c>
      <c r="C35" s="8">
        <v>0.66</v>
      </c>
      <c r="D35" s="6"/>
      <c r="E35" s="6" t="s">
        <v>16</v>
      </c>
      <c r="F35" s="7">
        <v>272</v>
      </c>
      <c r="G35" s="8">
        <v>0.81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topLeftCell="A3" workbookViewId="0">
      <selection activeCell="I35" sqref="I35"/>
    </sheetView>
  </sheetViews>
  <sheetFormatPr defaultRowHeight="15"/>
  <cols>
    <col min="1" max="1" width="23.7109375" customWidth="1"/>
    <col min="2" max="2" width="12.5703125" customWidth="1"/>
    <col min="3" max="3" width="12.42578125" customWidth="1"/>
    <col min="4" max="4" width="7.140625" customWidth="1"/>
    <col min="5" max="5" width="25.42578125" customWidth="1"/>
    <col min="6" max="6" width="11.28515625" customWidth="1"/>
    <col min="7" max="7" width="11.42578125" customWidth="1"/>
  </cols>
  <sheetData>
    <row r="1" spans="1:7">
      <c r="A1" s="1" t="s">
        <v>38</v>
      </c>
    </row>
    <row r="2" spans="1:7">
      <c r="A2" t="s">
        <v>56</v>
      </c>
    </row>
    <row r="3" spans="1:7">
      <c r="A3" t="s">
        <v>36</v>
      </c>
    </row>
    <row r="4" spans="1:7" ht="9.75" customHeight="1"/>
    <row r="5" spans="1:7">
      <c r="A5" s="36" t="s">
        <v>10</v>
      </c>
      <c r="B5" s="37"/>
      <c r="C5" s="27"/>
      <c r="D5" s="17"/>
      <c r="E5" s="34" t="s">
        <v>12</v>
      </c>
      <c r="F5" s="34"/>
      <c r="G5" s="30"/>
    </row>
    <row r="6" spans="1:7">
      <c r="A6" s="18" t="s">
        <v>4</v>
      </c>
      <c r="B6" s="21" t="s">
        <v>5</v>
      </c>
      <c r="C6" s="3" t="s">
        <v>37</v>
      </c>
      <c r="D6" s="17"/>
      <c r="E6" s="19" t="s">
        <v>4</v>
      </c>
      <c r="F6" s="22" t="s">
        <v>5</v>
      </c>
      <c r="G6" s="3" t="s">
        <v>37</v>
      </c>
    </row>
    <row r="7" spans="1:7">
      <c r="A7" s="17" t="s">
        <v>0</v>
      </c>
      <c r="B7" s="23">
        <v>777</v>
      </c>
      <c r="C7" s="24">
        <v>0.62</v>
      </c>
      <c r="D7" s="17"/>
      <c r="E7" s="20" t="s">
        <v>0</v>
      </c>
      <c r="F7" s="25">
        <v>506</v>
      </c>
      <c r="G7" s="26">
        <v>0.59</v>
      </c>
    </row>
    <row r="8" spans="1:7">
      <c r="A8" s="17" t="s">
        <v>1</v>
      </c>
      <c r="B8" s="23">
        <v>28</v>
      </c>
      <c r="C8" s="24">
        <v>0.54</v>
      </c>
      <c r="D8" s="17"/>
      <c r="E8" s="20" t="s">
        <v>1</v>
      </c>
      <c r="F8" s="25">
        <v>12</v>
      </c>
      <c r="G8" s="26">
        <v>0.5</v>
      </c>
    </row>
    <row r="9" spans="1:7">
      <c r="A9" s="17" t="s">
        <v>2</v>
      </c>
      <c r="B9" s="23">
        <v>28</v>
      </c>
      <c r="C9" s="24">
        <v>0.43</v>
      </c>
      <c r="D9" s="17"/>
      <c r="E9" s="20" t="s">
        <v>2</v>
      </c>
      <c r="F9" s="25">
        <v>21</v>
      </c>
      <c r="G9" s="26">
        <v>0.67</v>
      </c>
    </row>
    <row r="10" spans="1:7">
      <c r="A10" s="17" t="s">
        <v>3</v>
      </c>
      <c r="B10" s="23">
        <v>69</v>
      </c>
      <c r="C10" s="24">
        <v>0.55000000000000004</v>
      </c>
      <c r="D10" s="17"/>
      <c r="E10" s="20" t="s">
        <v>3</v>
      </c>
      <c r="F10" s="25">
        <v>44</v>
      </c>
      <c r="G10" s="26">
        <v>0.55000000000000004</v>
      </c>
    </row>
    <row r="11" spans="1:7">
      <c r="A11" s="17" t="s">
        <v>6</v>
      </c>
      <c r="B11" s="23">
        <v>52</v>
      </c>
      <c r="C11" s="24">
        <v>0.75</v>
      </c>
      <c r="D11" s="17"/>
      <c r="E11" s="20" t="s">
        <v>6</v>
      </c>
      <c r="F11" s="25">
        <v>7</v>
      </c>
      <c r="G11" s="26">
        <v>0.28999999999999998</v>
      </c>
    </row>
    <row r="12" spans="1:7">
      <c r="A12" s="17" t="s">
        <v>7</v>
      </c>
      <c r="B12" s="23">
        <v>15</v>
      </c>
      <c r="C12" s="24">
        <v>0.47</v>
      </c>
      <c r="D12" s="17"/>
      <c r="E12" s="20" t="s">
        <v>7</v>
      </c>
      <c r="F12" s="25">
        <v>11</v>
      </c>
      <c r="G12" s="26">
        <v>0.45</v>
      </c>
    </row>
    <row r="13" spans="1:7">
      <c r="A13" s="27" t="s">
        <v>8</v>
      </c>
      <c r="B13" s="28">
        <v>584</v>
      </c>
      <c r="C13" s="29">
        <v>0.63</v>
      </c>
      <c r="D13" s="27"/>
      <c r="E13" s="30" t="s">
        <v>8</v>
      </c>
      <c r="F13" s="31">
        <v>401</v>
      </c>
      <c r="G13" s="32">
        <v>0.61</v>
      </c>
    </row>
    <row r="14" spans="1:7" ht="9.75" customHeight="1">
      <c r="A14" s="17"/>
      <c r="B14" s="23"/>
      <c r="C14" s="23"/>
      <c r="D14" s="17"/>
      <c r="E14" s="20"/>
      <c r="F14" s="25"/>
      <c r="G14" s="25"/>
    </row>
    <row r="15" spans="1:7">
      <c r="A15" s="17" t="s">
        <v>13</v>
      </c>
      <c r="B15" s="23">
        <v>476</v>
      </c>
      <c r="C15" s="33">
        <v>0.71</v>
      </c>
      <c r="D15" s="17"/>
      <c r="E15" s="17" t="s">
        <v>13</v>
      </c>
      <c r="F15" s="23">
        <v>282</v>
      </c>
      <c r="G15" s="33">
        <v>0.67</v>
      </c>
    </row>
    <row r="16" spans="1:7">
      <c r="A16" s="27" t="s">
        <v>14</v>
      </c>
      <c r="B16" s="28">
        <v>301</v>
      </c>
      <c r="C16" s="29">
        <v>0.48</v>
      </c>
      <c r="D16" s="27"/>
      <c r="E16" s="27" t="s">
        <v>14</v>
      </c>
      <c r="F16" s="28">
        <v>224</v>
      </c>
      <c r="G16" s="29">
        <v>0.5</v>
      </c>
    </row>
    <row r="17" spans="1:7" ht="8.25" customHeight="1">
      <c r="A17" s="17"/>
      <c r="B17" s="23"/>
      <c r="C17" s="23"/>
      <c r="D17" s="17"/>
      <c r="E17" s="17"/>
      <c r="F17" s="23"/>
      <c r="G17" s="23"/>
    </row>
    <row r="18" spans="1:7">
      <c r="A18" s="17" t="s">
        <v>15</v>
      </c>
      <c r="B18" s="23">
        <v>621</v>
      </c>
      <c r="C18" s="33">
        <v>0.62</v>
      </c>
      <c r="D18" s="17"/>
      <c r="E18" s="17" t="s">
        <v>15</v>
      </c>
      <c r="F18" s="23">
        <v>284</v>
      </c>
      <c r="G18" s="33">
        <v>0.56999999999999995</v>
      </c>
    </row>
    <row r="19" spans="1:7">
      <c r="A19" s="27" t="s">
        <v>16</v>
      </c>
      <c r="B19" s="28">
        <v>156</v>
      </c>
      <c r="C19" s="29">
        <v>0.6</v>
      </c>
      <c r="D19" s="27"/>
      <c r="E19" s="27" t="s">
        <v>16</v>
      </c>
      <c r="F19" s="28">
        <v>222</v>
      </c>
      <c r="G19" s="29">
        <v>0.63</v>
      </c>
    </row>
    <row r="21" spans="1:7">
      <c r="A21" s="35" t="s">
        <v>9</v>
      </c>
      <c r="B21" s="38"/>
      <c r="C21" s="6"/>
      <c r="E21" s="35" t="s">
        <v>11</v>
      </c>
      <c r="F21" s="38"/>
      <c r="G21" s="30"/>
    </row>
    <row r="22" spans="1:7">
      <c r="A22" s="18" t="s">
        <v>4</v>
      </c>
      <c r="B22" s="21" t="s">
        <v>5</v>
      </c>
      <c r="C22" s="3" t="s">
        <v>37</v>
      </c>
      <c r="D22" s="17"/>
      <c r="E22" s="19" t="s">
        <v>4</v>
      </c>
      <c r="F22" s="22" t="s">
        <v>5</v>
      </c>
      <c r="G22" s="3" t="s">
        <v>37</v>
      </c>
    </row>
    <row r="23" spans="1:7">
      <c r="A23" s="17" t="s">
        <v>0</v>
      </c>
      <c r="B23" s="4">
        <v>839</v>
      </c>
      <c r="C23" s="24">
        <v>0.64</v>
      </c>
      <c r="D23" s="17"/>
      <c r="E23" s="20" t="s">
        <v>0</v>
      </c>
      <c r="F23" s="23">
        <v>548</v>
      </c>
      <c r="G23" s="33">
        <v>0.67</v>
      </c>
    </row>
    <row r="24" spans="1:7">
      <c r="A24" s="17" t="s">
        <v>1</v>
      </c>
      <c r="B24" s="4">
        <v>21</v>
      </c>
      <c r="C24" s="24">
        <v>0.56999999999999995</v>
      </c>
      <c r="D24" s="17"/>
      <c r="E24" s="20" t="s">
        <v>1</v>
      </c>
      <c r="F24" s="23">
        <v>13</v>
      </c>
      <c r="G24" s="33">
        <v>0.54</v>
      </c>
    </row>
    <row r="25" spans="1:7">
      <c r="A25" s="17" t="s">
        <v>2</v>
      </c>
      <c r="B25" s="4">
        <v>48</v>
      </c>
      <c r="C25" s="24">
        <v>0.71</v>
      </c>
      <c r="D25" s="17"/>
      <c r="E25" s="20" t="s">
        <v>2</v>
      </c>
      <c r="F25" s="23">
        <v>23</v>
      </c>
      <c r="G25" s="33">
        <v>0.56999999999999995</v>
      </c>
    </row>
    <row r="26" spans="1:7">
      <c r="A26" s="17" t="s">
        <v>3</v>
      </c>
      <c r="B26" s="4">
        <v>69</v>
      </c>
      <c r="C26" s="24">
        <v>0.67</v>
      </c>
      <c r="D26" s="17"/>
      <c r="E26" s="20" t="s">
        <v>3</v>
      </c>
      <c r="F26" s="23">
        <v>49</v>
      </c>
      <c r="G26" s="33">
        <v>0.53</v>
      </c>
    </row>
    <row r="27" spans="1:7">
      <c r="A27" s="17" t="s">
        <v>6</v>
      </c>
      <c r="B27" s="4">
        <v>32</v>
      </c>
      <c r="C27" s="24">
        <v>0.69</v>
      </c>
      <c r="D27" s="17"/>
      <c r="E27" s="20" t="s">
        <v>6</v>
      </c>
      <c r="F27" s="23">
        <v>8</v>
      </c>
      <c r="G27" s="33">
        <v>0.88</v>
      </c>
    </row>
    <row r="28" spans="1:7">
      <c r="A28" s="17" t="s">
        <v>7</v>
      </c>
      <c r="B28" s="4">
        <v>12</v>
      </c>
      <c r="C28" s="24">
        <v>0.42</v>
      </c>
      <c r="D28" s="17"/>
      <c r="E28" s="20" t="s">
        <v>7</v>
      </c>
      <c r="F28" s="23">
        <v>7</v>
      </c>
      <c r="G28" s="33">
        <v>0.56999999999999995</v>
      </c>
    </row>
    <row r="29" spans="1:7">
      <c r="A29" s="27" t="s">
        <v>8</v>
      </c>
      <c r="B29" s="7">
        <v>655</v>
      </c>
      <c r="C29" s="29">
        <v>0.64</v>
      </c>
      <c r="D29" s="27"/>
      <c r="E29" s="30" t="s">
        <v>8</v>
      </c>
      <c r="F29" s="28">
        <v>433</v>
      </c>
      <c r="G29" s="29">
        <v>0.69</v>
      </c>
    </row>
    <row r="30" spans="1:7" ht="9.75" customHeight="1">
      <c r="A30" s="17"/>
      <c r="B30" s="4"/>
      <c r="C30" s="23"/>
      <c r="D30" s="17"/>
      <c r="E30" s="20"/>
      <c r="F30" s="23"/>
      <c r="G30" s="23"/>
    </row>
    <row r="31" spans="1:7">
      <c r="A31" s="17" t="s">
        <v>13</v>
      </c>
      <c r="B31" s="4">
        <v>531</v>
      </c>
      <c r="C31" s="33">
        <v>0.74</v>
      </c>
      <c r="D31" s="17"/>
      <c r="E31" s="17" t="s">
        <v>13</v>
      </c>
      <c r="F31" s="23">
        <v>372</v>
      </c>
      <c r="G31" s="33">
        <v>0.73</v>
      </c>
    </row>
    <row r="32" spans="1:7">
      <c r="A32" s="27" t="s">
        <v>14</v>
      </c>
      <c r="B32" s="7">
        <v>308</v>
      </c>
      <c r="C32" s="29">
        <v>0.48</v>
      </c>
      <c r="D32" s="27"/>
      <c r="E32" s="27" t="s">
        <v>14</v>
      </c>
      <c r="F32" s="28">
        <v>176</v>
      </c>
      <c r="G32" s="29">
        <v>0.54</v>
      </c>
    </row>
    <row r="33" spans="1:7" ht="9" customHeight="1">
      <c r="A33" s="17"/>
      <c r="B33" s="4"/>
      <c r="C33" s="23"/>
      <c r="D33" s="17"/>
      <c r="E33" s="17"/>
      <c r="F33" s="23"/>
      <c r="G33" s="23"/>
    </row>
    <row r="34" spans="1:7">
      <c r="A34" s="17" t="s">
        <v>15</v>
      </c>
      <c r="B34" s="4">
        <v>680</v>
      </c>
      <c r="C34" s="33">
        <v>0.66</v>
      </c>
      <c r="D34" s="17"/>
      <c r="E34" s="17" t="s">
        <v>15</v>
      </c>
      <c r="F34" s="23">
        <v>276</v>
      </c>
      <c r="G34" s="33">
        <v>0.63</v>
      </c>
    </row>
    <row r="35" spans="1:7">
      <c r="A35" s="27" t="s">
        <v>16</v>
      </c>
      <c r="B35" s="7">
        <v>159</v>
      </c>
      <c r="C35" s="29">
        <v>0.56999999999999995</v>
      </c>
      <c r="D35" s="27"/>
      <c r="E35" s="27" t="s">
        <v>16</v>
      </c>
      <c r="F35" s="28">
        <v>272</v>
      </c>
      <c r="G35" s="29">
        <v>0.71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/>
  </sheetViews>
  <sheetFormatPr defaultRowHeight="15"/>
  <cols>
    <col min="1" max="1" width="22.42578125" customWidth="1"/>
    <col min="4" max="4" width="5.42578125" customWidth="1"/>
    <col min="5" max="5" width="21.140625" customWidth="1"/>
  </cols>
  <sheetData>
    <row r="1" spans="1:7">
      <c r="A1" s="1" t="s">
        <v>91</v>
      </c>
    </row>
    <row r="2" spans="1:7">
      <c r="A2" t="s">
        <v>56</v>
      </c>
    </row>
    <row r="3" spans="1:7">
      <c r="A3" t="s">
        <v>36</v>
      </c>
    </row>
    <row r="5" spans="1:7">
      <c r="A5" s="35" t="s">
        <v>9</v>
      </c>
      <c r="B5" s="35"/>
      <c r="C5" s="6"/>
      <c r="E5" s="35" t="s">
        <v>11</v>
      </c>
      <c r="F5" s="35"/>
      <c r="G5" s="6"/>
    </row>
    <row r="6" spans="1:7" ht="30">
      <c r="A6" s="1" t="s">
        <v>4</v>
      </c>
      <c r="B6" s="80" t="s">
        <v>5</v>
      </c>
      <c r="C6" s="3" t="s">
        <v>37</v>
      </c>
      <c r="E6" s="1" t="s">
        <v>4</v>
      </c>
      <c r="F6" s="80" t="s">
        <v>5</v>
      </c>
      <c r="G6" s="3" t="s">
        <v>37</v>
      </c>
    </row>
    <row r="7" spans="1:7">
      <c r="A7" t="s">
        <v>0</v>
      </c>
      <c r="B7" s="4">
        <v>839</v>
      </c>
      <c r="C7" s="5">
        <v>0.45</v>
      </c>
      <c r="E7" s="20" t="s">
        <v>0</v>
      </c>
      <c r="F7" s="25">
        <v>548</v>
      </c>
      <c r="G7" s="26">
        <v>0.54</v>
      </c>
    </row>
    <row r="8" spans="1:7">
      <c r="A8" s="17" t="s">
        <v>1</v>
      </c>
      <c r="B8" s="23">
        <v>21</v>
      </c>
      <c r="C8" s="33">
        <v>0.48</v>
      </c>
      <c r="D8" s="17"/>
      <c r="E8" s="17" t="s">
        <v>1</v>
      </c>
      <c r="F8" s="23">
        <v>13</v>
      </c>
      <c r="G8" s="33">
        <v>0.69</v>
      </c>
    </row>
    <row r="9" spans="1:7">
      <c r="A9" s="17" t="s">
        <v>2</v>
      </c>
      <c r="B9" s="23">
        <v>48</v>
      </c>
      <c r="C9" s="33">
        <v>0.73</v>
      </c>
      <c r="D9" s="17"/>
      <c r="E9" s="17" t="s">
        <v>2</v>
      </c>
      <c r="F9" s="23">
        <v>23</v>
      </c>
      <c r="G9" s="33">
        <v>0.61</v>
      </c>
    </row>
    <row r="10" spans="1:7">
      <c r="A10" s="17" t="s">
        <v>3</v>
      </c>
      <c r="B10" s="23">
        <v>69</v>
      </c>
      <c r="C10" s="33">
        <v>0.46</v>
      </c>
      <c r="D10" s="17"/>
      <c r="E10" s="17" t="s">
        <v>3</v>
      </c>
      <c r="F10" s="23">
        <v>49</v>
      </c>
      <c r="G10" s="33">
        <v>0.45</v>
      </c>
    </row>
    <row r="11" spans="1:7">
      <c r="A11" s="17" t="s">
        <v>6</v>
      </c>
      <c r="B11" s="23">
        <v>32</v>
      </c>
      <c r="C11" s="33">
        <v>0.44</v>
      </c>
      <c r="D11" s="17"/>
      <c r="E11" s="17" t="s">
        <v>6</v>
      </c>
      <c r="F11" s="23">
        <v>8</v>
      </c>
      <c r="G11" s="33">
        <v>0.75</v>
      </c>
    </row>
    <row r="12" spans="1:7">
      <c r="A12" s="17" t="s">
        <v>7</v>
      </c>
      <c r="B12" s="23">
        <v>12</v>
      </c>
      <c r="C12" s="33">
        <v>0.33</v>
      </c>
      <c r="D12" s="17"/>
      <c r="E12" s="17" t="s">
        <v>7</v>
      </c>
      <c r="F12" s="23">
        <v>7</v>
      </c>
      <c r="G12" s="33">
        <v>0.14000000000000001</v>
      </c>
    </row>
    <row r="13" spans="1:7">
      <c r="A13" s="6" t="s">
        <v>8</v>
      </c>
      <c r="B13" s="7">
        <v>655</v>
      </c>
      <c r="C13" s="8">
        <v>0.44</v>
      </c>
      <c r="D13" s="6"/>
      <c r="E13" s="30" t="s">
        <v>8</v>
      </c>
      <c r="F13" s="31">
        <v>433</v>
      </c>
      <c r="G13" s="32">
        <v>0.54</v>
      </c>
    </row>
    <row r="14" spans="1:7">
      <c r="B14" s="4"/>
      <c r="C14" s="4"/>
      <c r="E14" s="20"/>
      <c r="F14" s="25"/>
      <c r="G14" s="25"/>
    </row>
    <row r="15" spans="1:7">
      <c r="A15" t="s">
        <v>13</v>
      </c>
      <c r="B15" s="4">
        <v>531</v>
      </c>
      <c r="C15" s="5">
        <v>0.53</v>
      </c>
      <c r="E15" s="20" t="s">
        <v>13</v>
      </c>
      <c r="F15" s="25">
        <v>372</v>
      </c>
      <c r="G15" s="26">
        <v>0.59</v>
      </c>
    </row>
    <row r="16" spans="1:7">
      <c r="A16" s="6" t="s">
        <v>14</v>
      </c>
      <c r="B16" s="7">
        <v>308</v>
      </c>
      <c r="C16" s="8">
        <v>0.33</v>
      </c>
      <c r="D16" s="6"/>
      <c r="E16" s="30" t="s">
        <v>14</v>
      </c>
      <c r="F16" s="31">
        <v>176</v>
      </c>
      <c r="G16" s="32">
        <v>0.43</v>
      </c>
    </row>
    <row r="17" spans="1:7">
      <c r="B17" s="4"/>
      <c r="C17" s="4"/>
      <c r="E17" s="20"/>
      <c r="F17" s="25"/>
      <c r="G17" s="25"/>
    </row>
    <row r="18" spans="1:7">
      <c r="A18" t="s">
        <v>15</v>
      </c>
      <c r="B18" s="4">
        <v>680</v>
      </c>
      <c r="C18" s="5">
        <v>0.42</v>
      </c>
      <c r="E18" s="20" t="s">
        <v>15</v>
      </c>
      <c r="F18" s="25">
        <v>276</v>
      </c>
      <c r="G18" s="26">
        <v>0.57999999999999996</v>
      </c>
    </row>
    <row r="19" spans="1:7">
      <c r="A19" s="6" t="s">
        <v>16</v>
      </c>
      <c r="B19" s="7">
        <v>159</v>
      </c>
      <c r="C19" s="8">
        <v>0.46</v>
      </c>
      <c r="D19" s="6"/>
      <c r="E19" s="30" t="s">
        <v>16</v>
      </c>
      <c r="F19" s="31">
        <v>272</v>
      </c>
      <c r="G19" s="32">
        <v>0.5</v>
      </c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workbookViewId="0">
      <selection activeCell="P9" sqref="P9"/>
    </sheetView>
  </sheetViews>
  <sheetFormatPr defaultRowHeight="15"/>
  <cols>
    <col min="1" max="1" width="15.140625" customWidth="1"/>
    <col min="3" max="3" width="8.28515625" customWidth="1"/>
    <col min="5" max="5" width="8.140625" customWidth="1"/>
    <col min="7" max="7" width="8.140625" customWidth="1"/>
    <col min="9" max="9" width="8.5703125" customWidth="1"/>
    <col min="13" max="13" width="8.7109375" customWidth="1"/>
  </cols>
  <sheetData>
    <row r="1" spans="1:13">
      <c r="A1" s="1" t="s">
        <v>24</v>
      </c>
      <c r="B1" s="1"/>
      <c r="C1" s="1"/>
      <c r="D1" s="1"/>
    </row>
    <row r="2" spans="1:13">
      <c r="A2" t="s">
        <v>56</v>
      </c>
    </row>
    <row r="3" spans="1:13">
      <c r="A3" t="s">
        <v>36</v>
      </c>
    </row>
    <row r="4" spans="1:13" ht="9.75" customHeight="1"/>
    <row r="5" spans="1:13">
      <c r="A5" s="35" t="s">
        <v>29</v>
      </c>
    </row>
    <row r="6" spans="1:13">
      <c r="B6" s="102" t="s">
        <v>8</v>
      </c>
      <c r="C6" s="102"/>
      <c r="D6" s="102" t="s">
        <v>28</v>
      </c>
      <c r="E6" s="102"/>
      <c r="F6" s="102" t="s">
        <v>3</v>
      </c>
      <c r="G6" s="102"/>
      <c r="H6" s="102" t="s">
        <v>25</v>
      </c>
      <c r="I6" s="102"/>
      <c r="J6" s="102" t="s">
        <v>7</v>
      </c>
      <c r="K6" s="102"/>
      <c r="L6" s="102" t="s">
        <v>30</v>
      </c>
      <c r="M6" s="102"/>
    </row>
    <row r="7" spans="1:13">
      <c r="B7" s="13" t="s">
        <v>26</v>
      </c>
      <c r="C7" s="13" t="s">
        <v>27</v>
      </c>
      <c r="D7" s="13" t="s">
        <v>26</v>
      </c>
      <c r="E7" s="13" t="s">
        <v>27</v>
      </c>
      <c r="F7" s="13" t="s">
        <v>26</v>
      </c>
      <c r="G7" s="13" t="s">
        <v>27</v>
      </c>
      <c r="H7" s="13" t="s">
        <v>26</v>
      </c>
      <c r="I7" s="13" t="s">
        <v>27</v>
      </c>
      <c r="J7" s="13" t="s">
        <v>26</v>
      </c>
      <c r="K7" s="13" t="s">
        <v>27</v>
      </c>
      <c r="L7" s="13" t="s">
        <v>26</v>
      </c>
      <c r="M7" s="13" t="s">
        <v>27</v>
      </c>
    </row>
    <row r="8" spans="1:13">
      <c r="A8" s="10" t="s">
        <v>17</v>
      </c>
      <c r="B8" s="9">
        <v>135</v>
      </c>
      <c r="C8" s="5">
        <v>0.23116438356164384</v>
      </c>
      <c r="D8" s="9">
        <v>8</v>
      </c>
      <c r="E8" s="5">
        <v>0.2857142857142857</v>
      </c>
      <c r="F8" s="9">
        <v>22</v>
      </c>
      <c r="G8" s="5">
        <v>0.3188405797101449</v>
      </c>
      <c r="H8" s="9">
        <v>10</v>
      </c>
      <c r="I8" s="5">
        <v>0.19230769230769232</v>
      </c>
      <c r="J8" s="9">
        <v>3</v>
      </c>
      <c r="K8" s="5">
        <v>0.2</v>
      </c>
      <c r="L8" s="9">
        <v>6</v>
      </c>
      <c r="M8" s="5">
        <v>0.21428571428571427</v>
      </c>
    </row>
    <row r="9" spans="1:13">
      <c r="A9" s="10" t="s">
        <v>18</v>
      </c>
      <c r="B9" s="9">
        <v>116</v>
      </c>
      <c r="C9" s="5">
        <v>0.19863013698630136</v>
      </c>
      <c r="D9" s="9">
        <v>4</v>
      </c>
      <c r="E9" s="5">
        <v>0.14285714285714285</v>
      </c>
      <c r="F9" s="9">
        <v>10</v>
      </c>
      <c r="G9" s="5">
        <v>0.14492753623188406</v>
      </c>
      <c r="H9" s="9">
        <v>9</v>
      </c>
      <c r="I9" s="5">
        <v>0.17307692307692307</v>
      </c>
      <c r="J9" s="9">
        <v>2</v>
      </c>
      <c r="K9" s="5">
        <v>0.13333333333333333</v>
      </c>
      <c r="L9" s="9">
        <v>3</v>
      </c>
      <c r="M9" s="5">
        <v>0.10714285714285714</v>
      </c>
    </row>
    <row r="10" spans="1:13">
      <c r="A10" s="10" t="s">
        <v>20</v>
      </c>
      <c r="B10" s="9">
        <v>77</v>
      </c>
      <c r="C10" s="5">
        <v>0.13184931506849315</v>
      </c>
      <c r="D10" s="9">
        <v>3</v>
      </c>
      <c r="E10" s="5">
        <v>0.10714285714285714</v>
      </c>
      <c r="F10" s="9">
        <v>11</v>
      </c>
      <c r="G10" s="5">
        <v>0.15942028985507245</v>
      </c>
      <c r="H10" s="9">
        <v>11</v>
      </c>
      <c r="I10" s="5">
        <v>0.21153846153846154</v>
      </c>
      <c r="J10" s="9">
        <v>2</v>
      </c>
      <c r="K10" s="5">
        <v>0.13333333333333333</v>
      </c>
      <c r="L10" s="9">
        <v>5</v>
      </c>
      <c r="M10" s="5">
        <v>0.17857142857142858</v>
      </c>
    </row>
    <row r="11" spans="1:13">
      <c r="A11" s="10" t="s">
        <v>21</v>
      </c>
      <c r="B11" s="9">
        <v>92</v>
      </c>
      <c r="C11" s="5">
        <v>0.15753424657534246</v>
      </c>
      <c r="D11" s="9">
        <v>3</v>
      </c>
      <c r="E11" s="5">
        <v>0.10714285714285714</v>
      </c>
      <c r="F11" s="9">
        <v>6</v>
      </c>
      <c r="G11" s="5">
        <v>8.6956521739130432E-2</v>
      </c>
      <c r="H11" s="9">
        <v>8</v>
      </c>
      <c r="I11" s="5">
        <v>0.15384615384615385</v>
      </c>
      <c r="J11" s="9">
        <v>3</v>
      </c>
      <c r="K11" s="5">
        <v>0.2</v>
      </c>
      <c r="L11" s="9">
        <v>2</v>
      </c>
      <c r="M11" s="5">
        <v>7.1428571428571425E-2</v>
      </c>
    </row>
    <row r="12" spans="1:13">
      <c r="A12" s="10" t="s">
        <v>22</v>
      </c>
      <c r="B12" s="9">
        <v>9</v>
      </c>
      <c r="C12" s="5">
        <v>1.5410958904109588E-2</v>
      </c>
    </row>
    <row r="13" spans="1:13">
      <c r="A13" s="10" t="s">
        <v>19</v>
      </c>
      <c r="B13" s="9">
        <v>152</v>
      </c>
      <c r="C13" s="5">
        <v>0.26027397260273971</v>
      </c>
      <c r="D13" s="9">
        <v>10</v>
      </c>
      <c r="E13" s="5">
        <v>0.35714285714285715</v>
      </c>
      <c r="F13" s="9">
        <v>20</v>
      </c>
      <c r="G13" s="5">
        <v>0.28985507246376813</v>
      </c>
      <c r="H13" s="9">
        <v>14</v>
      </c>
      <c r="I13" s="5">
        <v>0.26923076923076922</v>
      </c>
      <c r="J13" s="9">
        <v>5</v>
      </c>
      <c r="K13" s="5">
        <v>0.33333333333333331</v>
      </c>
      <c r="L13" s="9">
        <v>12</v>
      </c>
      <c r="M13" s="5">
        <v>0.42857142857142855</v>
      </c>
    </row>
    <row r="14" spans="1:13" s="17" customFormat="1">
      <c r="A14" s="14" t="s">
        <v>23</v>
      </c>
      <c r="B14" s="15" t="s">
        <v>32</v>
      </c>
      <c r="C14" s="16">
        <v>1</v>
      </c>
      <c r="D14" s="15">
        <v>28</v>
      </c>
      <c r="E14" s="16">
        <v>1</v>
      </c>
      <c r="F14" s="15">
        <v>69</v>
      </c>
      <c r="G14" s="16">
        <v>1</v>
      </c>
      <c r="H14" s="15">
        <v>52</v>
      </c>
      <c r="I14" s="16">
        <v>1</v>
      </c>
      <c r="J14" s="15">
        <v>15</v>
      </c>
      <c r="K14" s="16">
        <v>1</v>
      </c>
      <c r="L14" s="15">
        <v>28</v>
      </c>
      <c r="M14" s="16">
        <v>1</v>
      </c>
    </row>
    <row r="15" spans="1:13">
      <c r="A15" s="11" t="s">
        <v>33</v>
      </c>
      <c r="B15" s="12"/>
      <c r="C15" s="12"/>
      <c r="D15" s="12"/>
      <c r="E15" s="12"/>
      <c r="F15" s="12"/>
    </row>
    <row r="16" spans="1:13">
      <c r="A16" s="11"/>
      <c r="B16" s="12"/>
      <c r="C16" s="12"/>
      <c r="D16" s="12"/>
      <c r="E16" s="12"/>
      <c r="F16" s="12"/>
    </row>
    <row r="18" spans="1:13">
      <c r="A18" s="35" t="s">
        <v>31</v>
      </c>
    </row>
    <row r="19" spans="1:13">
      <c r="B19" s="102" t="s">
        <v>8</v>
      </c>
      <c r="C19" s="102"/>
      <c r="D19" s="102" t="s">
        <v>28</v>
      </c>
      <c r="E19" s="102"/>
      <c r="F19" s="102" t="s">
        <v>3</v>
      </c>
      <c r="G19" s="102"/>
      <c r="H19" s="102" t="s">
        <v>25</v>
      </c>
      <c r="I19" s="102"/>
      <c r="J19" s="102" t="s">
        <v>7</v>
      </c>
      <c r="K19" s="102"/>
      <c r="L19" s="102" t="s">
        <v>30</v>
      </c>
      <c r="M19" s="102"/>
    </row>
    <row r="20" spans="1:13">
      <c r="B20" s="13" t="s">
        <v>26</v>
      </c>
      <c r="C20" s="13" t="s">
        <v>27</v>
      </c>
      <c r="D20" s="13" t="s">
        <v>26</v>
      </c>
      <c r="E20" s="13" t="s">
        <v>27</v>
      </c>
      <c r="F20" s="13" t="s">
        <v>26</v>
      </c>
      <c r="G20" s="13" t="s">
        <v>27</v>
      </c>
      <c r="H20" s="13" t="s">
        <v>26</v>
      </c>
      <c r="I20" s="13" t="s">
        <v>27</v>
      </c>
      <c r="J20" s="13" t="s">
        <v>26</v>
      </c>
      <c r="K20" s="13" t="s">
        <v>27</v>
      </c>
      <c r="L20" s="13" t="s">
        <v>26</v>
      </c>
      <c r="M20" s="13" t="s">
        <v>27</v>
      </c>
    </row>
    <row r="21" spans="1:13">
      <c r="A21" s="10" t="s">
        <v>17</v>
      </c>
      <c r="B21" s="9">
        <v>41</v>
      </c>
      <c r="C21" s="5">
        <v>0.10224438902743142</v>
      </c>
      <c r="D21" s="9">
        <v>1</v>
      </c>
      <c r="E21" s="5">
        <v>4.7619047619047616E-2</v>
      </c>
      <c r="F21" s="9">
        <v>14</v>
      </c>
      <c r="G21" s="5">
        <v>0.31818181818181818</v>
      </c>
      <c r="H21" s="9">
        <v>3</v>
      </c>
      <c r="I21" s="5">
        <v>0.42857142857142855</v>
      </c>
      <c r="J21" s="9">
        <v>0</v>
      </c>
      <c r="K21" s="5"/>
      <c r="L21" s="9">
        <v>1</v>
      </c>
      <c r="M21" s="5">
        <v>8.3333333333333329E-2</v>
      </c>
    </row>
    <row r="22" spans="1:13">
      <c r="A22" s="10" t="s">
        <v>18</v>
      </c>
      <c r="B22" s="9">
        <v>130</v>
      </c>
      <c r="C22" s="5">
        <v>0.32418952618453867</v>
      </c>
      <c r="D22" s="9">
        <v>5</v>
      </c>
      <c r="E22" s="5">
        <v>0.23809523809523808</v>
      </c>
      <c r="F22" s="9">
        <v>4</v>
      </c>
      <c r="G22" s="5">
        <v>9.0909090909090912E-2</v>
      </c>
      <c r="H22" s="9">
        <v>0</v>
      </c>
      <c r="I22" s="5"/>
      <c r="J22" s="9">
        <v>0</v>
      </c>
      <c r="K22" s="5"/>
      <c r="L22" s="9">
        <v>1</v>
      </c>
      <c r="M22" s="5">
        <v>8.3333333333333329E-2</v>
      </c>
    </row>
    <row r="23" spans="1:13">
      <c r="A23" s="10" t="s">
        <v>34</v>
      </c>
      <c r="B23" s="9">
        <v>2</v>
      </c>
      <c r="C23" s="5">
        <v>4.9875311720698253E-3</v>
      </c>
      <c r="D23" s="9">
        <v>1</v>
      </c>
      <c r="E23" s="5">
        <v>4.7619047619047616E-2</v>
      </c>
      <c r="F23" s="4">
        <v>0</v>
      </c>
      <c r="H23" s="9">
        <v>0</v>
      </c>
      <c r="I23" s="5"/>
      <c r="J23" s="9">
        <v>0</v>
      </c>
      <c r="K23" s="5"/>
      <c r="L23" s="4">
        <v>0</v>
      </c>
    </row>
    <row r="24" spans="1:13">
      <c r="A24" s="10" t="s">
        <v>20</v>
      </c>
      <c r="B24" s="9">
        <v>28</v>
      </c>
      <c r="C24" s="5">
        <v>6.9825436408977551E-2</v>
      </c>
      <c r="D24" s="9">
        <v>3</v>
      </c>
      <c r="E24" s="5">
        <v>0.14285714285714285</v>
      </c>
      <c r="F24" s="9">
        <v>2</v>
      </c>
      <c r="G24" s="5">
        <v>4.5454545454545456E-2</v>
      </c>
      <c r="H24" s="9">
        <v>1</v>
      </c>
      <c r="I24" s="5">
        <v>0.14285714285714285</v>
      </c>
      <c r="J24" s="9">
        <v>3</v>
      </c>
      <c r="K24" s="5">
        <v>0.27272727272727271</v>
      </c>
      <c r="L24" s="9">
        <v>0</v>
      </c>
    </row>
    <row r="25" spans="1:13">
      <c r="A25" s="10" t="s">
        <v>21</v>
      </c>
      <c r="B25" s="9">
        <v>89</v>
      </c>
      <c r="C25" s="5">
        <v>0.22194513715710723</v>
      </c>
      <c r="D25" s="9">
        <v>5</v>
      </c>
      <c r="E25" s="5">
        <v>0.23809523809523808</v>
      </c>
      <c r="F25" s="9">
        <v>7</v>
      </c>
      <c r="G25" s="5">
        <v>0.15909090909090909</v>
      </c>
      <c r="H25" s="9">
        <v>1</v>
      </c>
      <c r="I25" s="5">
        <v>0.14285714285714285</v>
      </c>
      <c r="J25" s="9">
        <v>2</v>
      </c>
      <c r="K25" s="5">
        <v>0.18181818181818182</v>
      </c>
      <c r="L25" s="9">
        <v>5</v>
      </c>
      <c r="M25" s="5">
        <v>0.41666666666666669</v>
      </c>
    </row>
    <row r="26" spans="1:13">
      <c r="A26" s="10" t="s">
        <v>22</v>
      </c>
      <c r="B26" s="9">
        <v>6</v>
      </c>
      <c r="C26" s="5">
        <v>1.4962593516209476E-2</v>
      </c>
      <c r="D26" s="9">
        <v>0</v>
      </c>
      <c r="F26" s="9">
        <v>1</v>
      </c>
      <c r="G26" s="5">
        <v>2.2727272727272728E-2</v>
      </c>
      <c r="H26" s="9">
        <v>0</v>
      </c>
      <c r="J26" s="9">
        <v>0</v>
      </c>
      <c r="L26" s="9">
        <v>0</v>
      </c>
    </row>
    <row r="27" spans="1:13">
      <c r="A27" s="10" t="s">
        <v>19</v>
      </c>
      <c r="B27" s="9">
        <v>105</v>
      </c>
      <c r="C27" s="5">
        <v>0.26184538653366585</v>
      </c>
      <c r="D27" s="9">
        <v>6</v>
      </c>
      <c r="E27" s="5">
        <v>0.2857142857142857</v>
      </c>
      <c r="F27" s="9">
        <v>16</v>
      </c>
      <c r="G27" s="5">
        <v>0.36363636363636365</v>
      </c>
      <c r="H27" s="9">
        <v>2</v>
      </c>
      <c r="I27" s="5">
        <v>0.2857142857142857</v>
      </c>
      <c r="J27" s="9">
        <v>6</v>
      </c>
      <c r="K27" s="5">
        <v>0.54545454545454541</v>
      </c>
      <c r="L27" s="9">
        <v>5</v>
      </c>
      <c r="M27" s="5">
        <v>0.41666666666666669</v>
      </c>
    </row>
    <row r="28" spans="1:13" s="17" customFormat="1">
      <c r="A28" s="14" t="s">
        <v>23</v>
      </c>
      <c r="B28" s="15">
        <v>401</v>
      </c>
      <c r="C28" s="16">
        <v>1</v>
      </c>
      <c r="D28" s="15">
        <v>21</v>
      </c>
      <c r="E28" s="16">
        <v>1</v>
      </c>
      <c r="F28" s="15">
        <v>44</v>
      </c>
      <c r="G28" s="16">
        <v>1</v>
      </c>
      <c r="H28" s="15">
        <v>7</v>
      </c>
      <c r="I28" s="16">
        <v>1</v>
      </c>
      <c r="J28" s="15">
        <v>11</v>
      </c>
      <c r="K28" s="16">
        <v>1</v>
      </c>
      <c r="L28" s="15">
        <v>12</v>
      </c>
      <c r="M28" s="16">
        <v>1</v>
      </c>
    </row>
    <row r="31" spans="1:13">
      <c r="A31" s="1"/>
    </row>
  </sheetData>
  <mergeCells count="12">
    <mergeCell ref="L19:M19"/>
    <mergeCell ref="B6:C6"/>
    <mergeCell ref="D6:E6"/>
    <mergeCell ref="F6:G6"/>
    <mergeCell ref="H6:I6"/>
    <mergeCell ref="J6:K6"/>
    <mergeCell ref="L6:M6"/>
    <mergeCell ref="B19:C19"/>
    <mergeCell ref="D19:E19"/>
    <mergeCell ref="F19:G19"/>
    <mergeCell ref="H19:I19"/>
    <mergeCell ref="J19:K19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F4" sqref="F4"/>
    </sheetView>
  </sheetViews>
  <sheetFormatPr defaultRowHeight="15"/>
  <cols>
    <col min="1" max="1" width="22" customWidth="1"/>
    <col min="3" max="3" width="10.7109375" customWidth="1"/>
    <col min="4" max="4" width="11.42578125" customWidth="1"/>
    <col min="5" max="5" width="7.7109375" customWidth="1"/>
    <col min="6" max="6" width="21.5703125" customWidth="1"/>
    <col min="8" max="8" width="10.85546875" customWidth="1"/>
    <col min="9" max="9" width="11.85546875" customWidth="1"/>
  </cols>
  <sheetData>
    <row r="1" spans="1:9">
      <c r="A1" s="1" t="s">
        <v>89</v>
      </c>
    </row>
    <row r="2" spans="1:9">
      <c r="A2" t="s">
        <v>75</v>
      </c>
    </row>
    <row r="3" spans="1:9">
      <c r="A3" t="s">
        <v>76</v>
      </c>
    </row>
    <row r="4" spans="1:9">
      <c r="A4" t="s">
        <v>88</v>
      </c>
      <c r="C4" s="4"/>
      <c r="D4" s="4"/>
    </row>
    <row r="6" spans="1:9">
      <c r="A6" s="36" t="s">
        <v>77</v>
      </c>
      <c r="B6" s="37"/>
      <c r="C6" s="27"/>
      <c r="F6" s="36" t="s">
        <v>78</v>
      </c>
      <c r="G6" s="37"/>
      <c r="H6" s="27"/>
    </row>
    <row r="7" spans="1:9" ht="30">
      <c r="A7" s="18" t="s">
        <v>4</v>
      </c>
      <c r="B7" s="21" t="s">
        <v>5</v>
      </c>
      <c r="C7" s="3" t="s">
        <v>79</v>
      </c>
      <c r="D7" s="65" t="s">
        <v>80</v>
      </c>
      <c r="F7" s="18" t="s">
        <v>4</v>
      </c>
      <c r="G7" s="21" t="s">
        <v>5</v>
      </c>
      <c r="H7" s="3" t="s">
        <v>79</v>
      </c>
      <c r="I7" s="65" t="s">
        <v>80</v>
      </c>
    </row>
    <row r="8" spans="1:9">
      <c r="A8" s="71" t="s">
        <v>0</v>
      </c>
      <c r="B8" s="72">
        <v>766</v>
      </c>
      <c r="C8" s="72">
        <v>122</v>
      </c>
      <c r="D8" s="73">
        <v>0.16</v>
      </c>
      <c r="F8" s="74" t="s">
        <v>0</v>
      </c>
      <c r="G8" s="72">
        <v>755</v>
      </c>
      <c r="H8" s="72">
        <v>120</v>
      </c>
      <c r="I8" s="73">
        <v>0.16</v>
      </c>
    </row>
    <row r="9" spans="1:9">
      <c r="A9" s="17" t="s">
        <v>8</v>
      </c>
      <c r="B9" s="57">
        <v>594</v>
      </c>
      <c r="C9" s="57">
        <v>97</v>
      </c>
      <c r="D9" s="75">
        <v>0.16</v>
      </c>
      <c r="F9" s="18" t="s">
        <v>8</v>
      </c>
      <c r="G9" s="57">
        <v>585</v>
      </c>
      <c r="H9" s="57">
        <v>96</v>
      </c>
      <c r="I9" s="75">
        <v>0.16</v>
      </c>
    </row>
    <row r="10" spans="1:9">
      <c r="A10" s="66" t="s">
        <v>81</v>
      </c>
      <c r="B10" s="67"/>
      <c r="C10" s="67"/>
      <c r="D10" s="68"/>
      <c r="F10" s="66" t="s">
        <v>81</v>
      </c>
      <c r="G10" s="67"/>
      <c r="H10" s="67"/>
      <c r="I10" s="68"/>
    </row>
    <row r="11" spans="1:9">
      <c r="A11" s="17" t="s">
        <v>1</v>
      </c>
      <c r="B11" s="23">
        <v>20</v>
      </c>
      <c r="C11" s="70">
        <v>2</v>
      </c>
      <c r="D11" s="69">
        <v>0.1</v>
      </c>
      <c r="F11" s="17" t="s">
        <v>1</v>
      </c>
      <c r="G11" s="23">
        <v>14</v>
      </c>
      <c r="H11" s="70">
        <v>0</v>
      </c>
      <c r="I11" s="69">
        <v>0</v>
      </c>
    </row>
    <row r="12" spans="1:9">
      <c r="A12" s="17" t="s">
        <v>2</v>
      </c>
      <c r="B12" s="23">
        <v>45</v>
      </c>
      <c r="C12" s="70">
        <v>7</v>
      </c>
      <c r="D12" s="69">
        <v>0.16</v>
      </c>
      <c r="F12" s="17" t="s">
        <v>2</v>
      </c>
      <c r="G12" s="23">
        <v>43</v>
      </c>
      <c r="H12" s="70">
        <v>3</v>
      </c>
      <c r="I12" s="69">
        <v>7.0000000000000007E-2</v>
      </c>
    </row>
    <row r="13" spans="1:9">
      <c r="A13" s="17" t="s">
        <v>3</v>
      </c>
      <c r="B13" s="23">
        <v>66</v>
      </c>
      <c r="C13" s="70">
        <v>12</v>
      </c>
      <c r="D13" s="69">
        <v>0.18</v>
      </c>
      <c r="F13" s="17" t="s">
        <v>3</v>
      </c>
      <c r="G13" s="23">
        <v>55</v>
      </c>
      <c r="H13" s="70">
        <v>9</v>
      </c>
      <c r="I13" s="69">
        <v>0.16</v>
      </c>
    </row>
    <row r="14" spans="1:9">
      <c r="A14" s="17" t="s">
        <v>6</v>
      </c>
      <c r="B14" s="23">
        <v>33</v>
      </c>
      <c r="C14" s="70">
        <v>4</v>
      </c>
      <c r="D14" s="69">
        <v>0.12</v>
      </c>
      <c r="F14" s="17" t="s">
        <v>6</v>
      </c>
      <c r="G14" s="23">
        <v>48</v>
      </c>
      <c r="H14" s="70">
        <v>11</v>
      </c>
      <c r="I14" s="69">
        <v>0.23</v>
      </c>
    </row>
    <row r="15" spans="1:9">
      <c r="A15" s="17" t="s">
        <v>7</v>
      </c>
      <c r="B15" s="23">
        <v>6</v>
      </c>
      <c r="C15" s="70">
        <v>0</v>
      </c>
      <c r="D15" s="69">
        <v>0</v>
      </c>
      <c r="F15" s="17" t="s">
        <v>7</v>
      </c>
      <c r="G15" s="23">
        <v>8</v>
      </c>
      <c r="H15" s="70">
        <v>1</v>
      </c>
      <c r="I15" s="69">
        <v>0.13</v>
      </c>
    </row>
    <row r="16" spans="1:9">
      <c r="A16" s="79" t="s">
        <v>82</v>
      </c>
      <c r="B16" s="76">
        <f>SUM(B11:B15)</f>
        <v>170</v>
      </c>
      <c r="C16" s="77">
        <f>SUM(C11:C15)</f>
        <v>25</v>
      </c>
      <c r="D16" s="78">
        <f>C16/B16</f>
        <v>0.14705882352941177</v>
      </c>
      <c r="F16" s="79" t="s">
        <v>82</v>
      </c>
      <c r="G16" s="76">
        <f>SUM(G11:G15)</f>
        <v>168</v>
      </c>
      <c r="H16" s="77">
        <f>SUM(H11:H15)</f>
        <v>24</v>
      </c>
      <c r="I16" s="78">
        <f>H16/G16</f>
        <v>0.14285714285714285</v>
      </c>
    </row>
    <row r="17" spans="1:9">
      <c r="A17" s="17" t="s">
        <v>84</v>
      </c>
      <c r="F17" s="17" t="s">
        <v>84</v>
      </c>
    </row>
    <row r="18" spans="1:9">
      <c r="A18" s="17"/>
    </row>
    <row r="19" spans="1:9">
      <c r="A19" s="36" t="s">
        <v>83</v>
      </c>
      <c r="B19" s="37"/>
      <c r="C19" s="27"/>
      <c r="F19" s="36" t="s">
        <v>85</v>
      </c>
      <c r="G19" s="37"/>
      <c r="H19" s="27"/>
    </row>
    <row r="20" spans="1:9" ht="30">
      <c r="A20" s="18" t="s">
        <v>4</v>
      </c>
      <c r="B20" s="21" t="s">
        <v>5</v>
      </c>
      <c r="C20" s="3" t="s">
        <v>79</v>
      </c>
      <c r="D20" s="65" t="s">
        <v>80</v>
      </c>
      <c r="F20" s="18" t="s">
        <v>4</v>
      </c>
      <c r="G20" s="21" t="s">
        <v>5</v>
      </c>
      <c r="H20" s="3" t="s">
        <v>79</v>
      </c>
      <c r="I20" s="65" t="s">
        <v>80</v>
      </c>
    </row>
    <row r="21" spans="1:9">
      <c r="A21" s="74" t="s">
        <v>0</v>
      </c>
      <c r="B21" s="72">
        <v>392</v>
      </c>
      <c r="C21" s="72">
        <v>82</v>
      </c>
      <c r="D21" s="73">
        <v>0.21</v>
      </c>
      <c r="F21" s="74" t="s">
        <v>0</v>
      </c>
      <c r="G21" s="72">
        <v>416</v>
      </c>
      <c r="H21" s="72">
        <v>87</v>
      </c>
      <c r="I21" s="73">
        <v>0.21</v>
      </c>
    </row>
    <row r="22" spans="1:9">
      <c r="A22" s="18" t="s">
        <v>8</v>
      </c>
      <c r="B22" s="57">
        <v>305</v>
      </c>
      <c r="C22" s="57">
        <v>68</v>
      </c>
      <c r="D22" s="75">
        <v>0.22</v>
      </c>
      <c r="E22" s="1"/>
      <c r="F22" s="18" t="s">
        <v>8</v>
      </c>
      <c r="G22" s="57">
        <v>341</v>
      </c>
      <c r="H22" s="57">
        <v>70</v>
      </c>
      <c r="I22" s="75">
        <v>0.21</v>
      </c>
    </row>
    <row r="23" spans="1:9">
      <c r="A23" s="66" t="s">
        <v>81</v>
      </c>
      <c r="B23" s="67"/>
      <c r="C23" s="67"/>
      <c r="D23" s="68"/>
      <c r="F23" s="66" t="s">
        <v>81</v>
      </c>
      <c r="G23" s="67"/>
      <c r="H23" s="67"/>
      <c r="I23" s="68"/>
    </row>
    <row r="24" spans="1:9">
      <c r="A24" s="17" t="s">
        <v>1</v>
      </c>
      <c r="B24" s="23">
        <v>7</v>
      </c>
      <c r="C24" s="70">
        <v>0</v>
      </c>
      <c r="D24" s="69">
        <v>0</v>
      </c>
      <c r="F24" s="17" t="s">
        <v>1</v>
      </c>
      <c r="G24" s="23">
        <v>10</v>
      </c>
      <c r="H24" s="70">
        <v>2</v>
      </c>
      <c r="I24" s="69">
        <v>0.2</v>
      </c>
    </row>
    <row r="25" spans="1:9">
      <c r="A25" s="17" t="s">
        <v>2</v>
      </c>
      <c r="B25" s="23">
        <v>21</v>
      </c>
      <c r="C25" s="70">
        <v>3</v>
      </c>
      <c r="D25" s="69">
        <v>0.14000000000000001</v>
      </c>
      <c r="F25" s="17" t="s">
        <v>2</v>
      </c>
      <c r="G25" s="23">
        <v>20</v>
      </c>
      <c r="H25" s="70">
        <v>5</v>
      </c>
      <c r="I25" s="69">
        <v>0.25</v>
      </c>
    </row>
    <row r="26" spans="1:9">
      <c r="A26" s="17" t="s">
        <v>3</v>
      </c>
      <c r="B26" s="23">
        <v>37</v>
      </c>
      <c r="C26" s="70">
        <v>5</v>
      </c>
      <c r="D26" s="69">
        <v>0.14000000000000001</v>
      </c>
      <c r="F26" s="17" t="s">
        <v>3</v>
      </c>
      <c r="G26" s="23">
        <v>25</v>
      </c>
      <c r="H26" s="70">
        <v>8</v>
      </c>
      <c r="I26" s="69">
        <v>0.32</v>
      </c>
    </row>
    <row r="27" spans="1:9">
      <c r="A27" s="17" t="s">
        <v>6</v>
      </c>
      <c r="B27" s="23">
        <v>6</v>
      </c>
      <c r="C27" s="70">
        <v>0</v>
      </c>
      <c r="D27" s="69">
        <v>0</v>
      </c>
      <c r="F27" s="17" t="s">
        <v>6</v>
      </c>
      <c r="G27" s="23">
        <v>7</v>
      </c>
      <c r="H27" s="70">
        <v>1</v>
      </c>
      <c r="I27" s="69">
        <v>0.14000000000000001</v>
      </c>
    </row>
    <row r="28" spans="1:9">
      <c r="A28" s="17" t="s">
        <v>7</v>
      </c>
      <c r="B28" s="23">
        <v>3</v>
      </c>
      <c r="C28" s="70">
        <v>2</v>
      </c>
      <c r="D28" s="69">
        <v>0.67</v>
      </c>
      <c r="F28" s="17" t="s">
        <v>7</v>
      </c>
      <c r="G28" s="23">
        <v>9</v>
      </c>
      <c r="H28" s="70">
        <v>1</v>
      </c>
      <c r="I28" s="69">
        <v>0.01</v>
      </c>
    </row>
    <row r="29" spans="1:9">
      <c r="A29" s="79" t="s">
        <v>82</v>
      </c>
      <c r="B29" s="76">
        <f>SUM(B24:B28)</f>
        <v>74</v>
      </c>
      <c r="C29" s="77">
        <f>SUM(C24:C28)</f>
        <v>10</v>
      </c>
      <c r="D29" s="78">
        <f>C29/B29</f>
        <v>0.13513513513513514</v>
      </c>
      <c r="E29" s="1"/>
      <c r="F29" s="79" t="s">
        <v>82</v>
      </c>
      <c r="G29" s="76">
        <f>SUM(G24:G28)</f>
        <v>71</v>
      </c>
      <c r="H29" s="77">
        <f>SUM(H24:H28)</f>
        <v>17</v>
      </c>
      <c r="I29" s="78">
        <f>H29/G29</f>
        <v>0.23943661971830985</v>
      </c>
    </row>
    <row r="30" spans="1:9">
      <c r="A30" s="17" t="s">
        <v>87</v>
      </c>
      <c r="F30" s="17" t="s">
        <v>86</v>
      </c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workbookViewId="0">
      <selection activeCell="J29" sqref="J29"/>
    </sheetView>
  </sheetViews>
  <sheetFormatPr defaultRowHeight="15"/>
  <cols>
    <col min="1" max="1" width="17" customWidth="1"/>
    <col min="12" max="12" width="11.42578125" customWidth="1"/>
  </cols>
  <sheetData>
    <row r="1" spans="1:12" ht="15.75">
      <c r="A1" s="39" t="s">
        <v>41</v>
      </c>
      <c r="B1" s="39"/>
      <c r="C1" s="39"/>
      <c r="D1" s="39"/>
      <c r="E1" s="40"/>
      <c r="F1" s="40"/>
      <c r="G1" s="40"/>
      <c r="H1" s="40"/>
      <c r="I1" s="40"/>
      <c r="J1" s="40"/>
      <c r="K1" s="40"/>
      <c r="L1" s="40"/>
    </row>
    <row r="2" spans="1:12" ht="15.75">
      <c r="A2" s="40" t="s">
        <v>56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.75">
      <c r="A3" s="40" t="s">
        <v>36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5.75">
      <c r="A5" s="41" t="s">
        <v>29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s="48" customFormat="1" ht="29.25" customHeight="1">
      <c r="A6" s="47"/>
      <c r="B6" s="103" t="s">
        <v>57</v>
      </c>
      <c r="C6" s="104"/>
      <c r="D6" s="103" t="s">
        <v>59</v>
      </c>
      <c r="E6" s="106"/>
      <c r="F6" s="103" t="s">
        <v>61</v>
      </c>
      <c r="G6" s="106"/>
      <c r="H6" s="103" t="s">
        <v>63</v>
      </c>
      <c r="I6" s="104"/>
      <c r="J6" s="103" t="s">
        <v>65</v>
      </c>
      <c r="K6" s="104"/>
      <c r="L6" s="81" t="s">
        <v>90</v>
      </c>
    </row>
    <row r="7" spans="1:12" s="48" customFormat="1" ht="16.5" customHeight="1">
      <c r="A7" s="47"/>
      <c r="B7" s="103" t="s">
        <v>58</v>
      </c>
      <c r="C7" s="104"/>
      <c r="D7" s="103" t="s">
        <v>60</v>
      </c>
      <c r="E7" s="106"/>
      <c r="F7" s="103" t="s">
        <v>62</v>
      </c>
      <c r="G7" s="106"/>
      <c r="H7" s="103" t="s">
        <v>64</v>
      </c>
      <c r="I7" s="104"/>
      <c r="J7" s="103" t="s">
        <v>66</v>
      </c>
      <c r="K7" s="104"/>
      <c r="L7" s="47"/>
    </row>
    <row r="8" spans="1:12" ht="15.75">
      <c r="A8" s="40"/>
      <c r="B8" s="58" t="s">
        <v>39</v>
      </c>
      <c r="C8" s="61" t="s">
        <v>40</v>
      </c>
      <c r="D8" s="58" t="s">
        <v>39</v>
      </c>
      <c r="E8" s="42" t="s">
        <v>40</v>
      </c>
      <c r="F8" s="58" t="s">
        <v>39</v>
      </c>
      <c r="G8" s="42" t="s">
        <v>40</v>
      </c>
      <c r="H8" s="58" t="s">
        <v>39</v>
      </c>
      <c r="I8" s="61" t="s">
        <v>40</v>
      </c>
      <c r="J8" s="58" t="s">
        <v>39</v>
      </c>
      <c r="K8" s="61" t="s">
        <v>40</v>
      </c>
      <c r="L8" s="40"/>
    </row>
    <row r="9" spans="1:12" ht="15.75">
      <c r="A9" s="43" t="s">
        <v>20</v>
      </c>
      <c r="B9" s="59">
        <v>0.16</v>
      </c>
      <c r="C9" s="62">
        <v>0.13</v>
      </c>
      <c r="D9" s="59">
        <v>0.14000000000000001</v>
      </c>
      <c r="E9" s="60">
        <v>0.12</v>
      </c>
      <c r="F9" s="59">
        <v>0.15</v>
      </c>
      <c r="G9" s="60">
        <v>0.12</v>
      </c>
      <c r="H9" s="59">
        <v>0.14000000000000001</v>
      </c>
      <c r="I9" s="62">
        <v>0.1</v>
      </c>
      <c r="J9" s="59">
        <v>0.14000000000000001</v>
      </c>
      <c r="K9" s="63"/>
      <c r="L9" s="40"/>
    </row>
    <row r="10" spans="1:12" ht="15.75">
      <c r="A10" s="82" t="s">
        <v>17</v>
      </c>
      <c r="B10" s="83">
        <v>0.22</v>
      </c>
      <c r="C10" s="84">
        <v>0.13</v>
      </c>
      <c r="D10" s="83">
        <v>0.22</v>
      </c>
      <c r="E10" s="85">
        <v>0.16</v>
      </c>
      <c r="F10" s="83">
        <v>0.23</v>
      </c>
      <c r="G10" s="85">
        <v>0.16</v>
      </c>
      <c r="H10" s="83">
        <v>0.21</v>
      </c>
      <c r="I10" s="84">
        <v>0.13</v>
      </c>
      <c r="J10" s="83">
        <v>0.24</v>
      </c>
      <c r="K10" s="63"/>
      <c r="L10" s="87">
        <f>(F10+H10+J10)/3</f>
        <v>0.22666666666666666</v>
      </c>
    </row>
    <row r="11" spans="1:12" ht="15.75">
      <c r="A11" s="82" t="s">
        <v>18</v>
      </c>
      <c r="B11" s="83">
        <v>0.16</v>
      </c>
      <c r="C11" s="84">
        <v>0.2</v>
      </c>
      <c r="D11" s="83">
        <v>0.18</v>
      </c>
      <c r="E11" s="85">
        <v>0.18</v>
      </c>
      <c r="F11" s="83">
        <v>0.2</v>
      </c>
      <c r="G11" s="85">
        <v>0.21</v>
      </c>
      <c r="H11" s="83">
        <v>0.22</v>
      </c>
      <c r="I11" s="84">
        <v>0.22</v>
      </c>
      <c r="J11" s="83">
        <v>0.19</v>
      </c>
      <c r="K11" s="63"/>
      <c r="L11" s="87">
        <f>(E11+G11+I11)/3</f>
        <v>0.20333333333333334</v>
      </c>
    </row>
    <row r="12" spans="1:12" ht="15.75">
      <c r="A12" s="43" t="s">
        <v>21</v>
      </c>
      <c r="B12" s="59">
        <v>0.14000000000000001</v>
      </c>
      <c r="C12" s="62">
        <v>0.2</v>
      </c>
      <c r="D12" s="59">
        <v>0.15</v>
      </c>
      <c r="E12" s="60">
        <v>0.23</v>
      </c>
      <c r="F12" s="59">
        <v>0.14000000000000001</v>
      </c>
      <c r="G12" s="60">
        <v>0.22</v>
      </c>
      <c r="H12" s="59">
        <v>0.17</v>
      </c>
      <c r="I12" s="62">
        <v>0.25</v>
      </c>
      <c r="J12" s="59">
        <v>0.15</v>
      </c>
      <c r="K12" s="63"/>
      <c r="L12" s="87"/>
    </row>
    <row r="13" spans="1:12" ht="15.75">
      <c r="A13" s="43" t="s">
        <v>22</v>
      </c>
      <c r="B13" s="59">
        <v>0.02</v>
      </c>
      <c r="C13" s="62">
        <v>7.0000000000000007E-2</v>
      </c>
      <c r="D13" s="59">
        <v>0.03</v>
      </c>
      <c r="E13" s="60">
        <v>7.0000000000000007E-2</v>
      </c>
      <c r="F13" s="59">
        <v>0.02</v>
      </c>
      <c r="G13" s="60">
        <v>0.05</v>
      </c>
      <c r="H13" s="59">
        <v>0.03</v>
      </c>
      <c r="I13" s="62">
        <v>0.06</v>
      </c>
      <c r="J13" s="59">
        <v>0.01</v>
      </c>
      <c r="K13" s="64"/>
      <c r="L13" s="87"/>
    </row>
    <row r="14" spans="1:12" ht="15.75">
      <c r="A14" s="43" t="s">
        <v>19</v>
      </c>
      <c r="B14" s="59">
        <v>0.3</v>
      </c>
      <c r="C14" s="62">
        <v>0.27</v>
      </c>
      <c r="D14" s="59">
        <v>0.28000000000000003</v>
      </c>
      <c r="E14" s="60">
        <v>0.25</v>
      </c>
      <c r="F14" s="59">
        <v>0.26</v>
      </c>
      <c r="G14" s="60">
        <v>0.24</v>
      </c>
      <c r="H14" s="59">
        <v>0.26</v>
      </c>
      <c r="I14" s="62">
        <v>0.23</v>
      </c>
      <c r="J14" s="59">
        <v>0.27</v>
      </c>
      <c r="K14" s="63"/>
      <c r="L14" s="87"/>
    </row>
    <row r="15" spans="1:12" ht="15.75">
      <c r="A15" s="45"/>
      <c r="B15" s="40"/>
      <c r="C15" s="40"/>
      <c r="D15" s="40"/>
      <c r="E15" s="40"/>
      <c r="F15" s="40"/>
      <c r="G15" s="40"/>
      <c r="H15" s="40"/>
      <c r="I15" s="40"/>
      <c r="J15" s="99">
        <v>0.73</v>
      </c>
      <c r="K15" s="40"/>
      <c r="L15" s="87"/>
    </row>
    <row r="16" spans="1:12" ht="15.75">
      <c r="A16" s="45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87"/>
    </row>
    <row r="17" spans="1:12" ht="15.7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87"/>
    </row>
    <row r="18" spans="1:12" ht="15.75">
      <c r="A18" s="41" t="s">
        <v>31</v>
      </c>
      <c r="B18" s="40"/>
      <c r="C18" s="40"/>
      <c r="D18" s="40"/>
      <c r="E18" s="40"/>
      <c r="F18" s="46"/>
      <c r="G18" s="40"/>
      <c r="H18" s="40"/>
      <c r="I18" s="40"/>
      <c r="J18" s="40"/>
      <c r="K18" s="40"/>
      <c r="L18" s="87"/>
    </row>
    <row r="19" spans="1:12" ht="24.75" customHeight="1">
      <c r="A19" s="40"/>
      <c r="B19" s="103" t="s">
        <v>67</v>
      </c>
      <c r="C19" s="104"/>
      <c r="D19" s="105" t="s">
        <v>59</v>
      </c>
      <c r="E19" s="105"/>
      <c r="F19" s="103" t="s">
        <v>70</v>
      </c>
      <c r="G19" s="104"/>
      <c r="H19" s="105" t="s">
        <v>63</v>
      </c>
      <c r="I19" s="105"/>
      <c r="J19" s="103" t="s">
        <v>73</v>
      </c>
      <c r="K19" s="104"/>
      <c r="L19" s="87"/>
    </row>
    <row r="20" spans="1:12" ht="17.25" customHeight="1">
      <c r="A20" s="40"/>
      <c r="B20" s="103" t="s">
        <v>68</v>
      </c>
      <c r="C20" s="104"/>
      <c r="D20" s="105" t="s">
        <v>69</v>
      </c>
      <c r="E20" s="105"/>
      <c r="F20" s="103" t="s">
        <v>71</v>
      </c>
      <c r="G20" s="104"/>
      <c r="H20" s="105" t="s">
        <v>72</v>
      </c>
      <c r="I20" s="105"/>
      <c r="J20" s="103" t="s">
        <v>74</v>
      </c>
      <c r="K20" s="104"/>
      <c r="L20" s="87"/>
    </row>
    <row r="21" spans="1:12" ht="15.75">
      <c r="A21" s="40"/>
      <c r="B21" s="58" t="s">
        <v>39</v>
      </c>
      <c r="C21" s="61" t="s">
        <v>40</v>
      </c>
      <c r="D21" s="42" t="s">
        <v>39</v>
      </c>
      <c r="E21" s="42" t="s">
        <v>40</v>
      </c>
      <c r="F21" s="58" t="s">
        <v>39</v>
      </c>
      <c r="G21" s="61" t="s">
        <v>40</v>
      </c>
      <c r="H21" s="42" t="s">
        <v>39</v>
      </c>
      <c r="I21" s="42" t="s">
        <v>40</v>
      </c>
      <c r="J21" s="58" t="s">
        <v>39</v>
      </c>
      <c r="K21" s="61" t="s">
        <v>40</v>
      </c>
      <c r="L21" s="87"/>
    </row>
    <row r="22" spans="1:12" ht="15.75">
      <c r="A22" s="43" t="s">
        <v>34</v>
      </c>
      <c r="B22" s="59"/>
      <c r="C22" s="62"/>
      <c r="D22" s="44"/>
      <c r="E22" s="44"/>
      <c r="F22" s="59">
        <v>0.02</v>
      </c>
      <c r="G22" s="62">
        <v>0.02</v>
      </c>
      <c r="H22" s="44">
        <v>0.01</v>
      </c>
      <c r="I22" s="44">
        <v>0.01</v>
      </c>
      <c r="J22" s="59">
        <v>0.01</v>
      </c>
      <c r="K22" s="63"/>
      <c r="L22" s="87"/>
    </row>
    <row r="23" spans="1:12" ht="15.75">
      <c r="A23" s="43" t="s">
        <v>20</v>
      </c>
      <c r="B23" s="59">
        <v>0.06</v>
      </c>
      <c r="C23" s="62">
        <v>0.06</v>
      </c>
      <c r="D23" s="44">
        <v>0.09</v>
      </c>
      <c r="E23" s="44">
        <v>0.06</v>
      </c>
      <c r="F23" s="59">
        <v>0.08</v>
      </c>
      <c r="G23" s="62">
        <v>0.06</v>
      </c>
      <c r="H23" s="44">
        <v>0.09</v>
      </c>
      <c r="I23" s="44">
        <v>7.0000000000000007E-2</v>
      </c>
      <c r="J23" s="59">
        <v>0.08</v>
      </c>
      <c r="K23" s="63"/>
      <c r="L23" s="87"/>
    </row>
    <row r="24" spans="1:12" ht="15.75">
      <c r="A24" s="82" t="s">
        <v>17</v>
      </c>
      <c r="B24" s="83">
        <v>0.21</v>
      </c>
      <c r="C24" s="84">
        <v>0.15</v>
      </c>
      <c r="D24" s="86">
        <v>0.17</v>
      </c>
      <c r="E24" s="86">
        <v>0.14000000000000001</v>
      </c>
      <c r="F24" s="83">
        <v>0.15</v>
      </c>
      <c r="G24" s="84">
        <v>0.1</v>
      </c>
      <c r="H24" s="86">
        <v>0.14000000000000001</v>
      </c>
      <c r="I24" s="86">
        <v>0.08</v>
      </c>
      <c r="J24" s="83">
        <v>0.12</v>
      </c>
      <c r="K24" s="63"/>
      <c r="L24" s="87">
        <f>(F24+H24+J24)/3</f>
        <v>0.13666666666666669</v>
      </c>
    </row>
    <row r="25" spans="1:12" ht="15.75">
      <c r="A25" s="82" t="s">
        <v>18</v>
      </c>
      <c r="B25" s="83">
        <v>0.22</v>
      </c>
      <c r="C25" s="84">
        <v>0.22</v>
      </c>
      <c r="D25" s="86">
        <v>0.24</v>
      </c>
      <c r="E25" s="86">
        <v>0.23</v>
      </c>
      <c r="F25" s="83">
        <v>0.21</v>
      </c>
      <c r="G25" s="84">
        <v>0.15</v>
      </c>
      <c r="H25" s="86">
        <v>0.28000000000000003</v>
      </c>
      <c r="I25" s="86">
        <v>0.24</v>
      </c>
      <c r="J25" s="83">
        <v>0.28000000000000003</v>
      </c>
      <c r="K25" s="63"/>
      <c r="L25" s="87">
        <f>(E25+G25+I25)/3</f>
        <v>0.20666666666666667</v>
      </c>
    </row>
    <row r="26" spans="1:12" ht="15.75">
      <c r="A26" s="43" t="s">
        <v>21</v>
      </c>
      <c r="B26" s="59">
        <v>0.13</v>
      </c>
      <c r="C26" s="62">
        <v>0.16</v>
      </c>
      <c r="D26" s="44">
        <v>0.11</v>
      </c>
      <c r="E26" s="44">
        <v>0.15</v>
      </c>
      <c r="F26" s="59">
        <v>0.17</v>
      </c>
      <c r="G26" s="62">
        <v>0.22</v>
      </c>
      <c r="H26" s="44">
        <v>0.2</v>
      </c>
      <c r="I26" s="44">
        <v>0.26</v>
      </c>
      <c r="J26" s="59">
        <v>0.22</v>
      </c>
      <c r="K26" s="63"/>
      <c r="L26" s="40"/>
    </row>
    <row r="27" spans="1:12" ht="15.75">
      <c r="A27" s="43" t="s">
        <v>22</v>
      </c>
      <c r="B27" s="59">
        <v>0.01</v>
      </c>
      <c r="C27" s="62">
        <v>0.1</v>
      </c>
      <c r="D27" s="44">
        <v>0.01</v>
      </c>
      <c r="E27" s="44">
        <v>0.08</v>
      </c>
      <c r="F27" s="59">
        <v>0.02</v>
      </c>
      <c r="G27" s="62">
        <v>0.13</v>
      </c>
      <c r="H27" s="44">
        <v>0.01</v>
      </c>
      <c r="I27" s="44">
        <v>0.12</v>
      </c>
      <c r="J27" s="59">
        <v>0.02</v>
      </c>
      <c r="K27" s="64"/>
      <c r="L27" s="40"/>
    </row>
    <row r="28" spans="1:12" ht="15.75">
      <c r="A28" s="43" t="s">
        <v>19</v>
      </c>
      <c r="B28" s="59">
        <v>0.37</v>
      </c>
      <c r="C28" s="62">
        <v>0.31</v>
      </c>
      <c r="D28" s="44">
        <v>0.39</v>
      </c>
      <c r="E28" s="44">
        <v>0.33</v>
      </c>
      <c r="F28" s="59">
        <v>0.36</v>
      </c>
      <c r="G28" s="62">
        <v>0.32</v>
      </c>
      <c r="H28" s="44">
        <v>0.27</v>
      </c>
      <c r="I28" s="44">
        <v>0.23</v>
      </c>
      <c r="J28" s="59">
        <v>0.28000000000000003</v>
      </c>
      <c r="K28" s="63"/>
      <c r="L28" s="40"/>
    </row>
  </sheetData>
  <mergeCells count="20">
    <mergeCell ref="B6:C6"/>
    <mergeCell ref="D6:E6"/>
    <mergeCell ref="F6:G6"/>
    <mergeCell ref="H6:I6"/>
    <mergeCell ref="J6:K6"/>
    <mergeCell ref="B19:C19"/>
    <mergeCell ref="D19:E19"/>
    <mergeCell ref="F19:G19"/>
    <mergeCell ref="H19:I19"/>
    <mergeCell ref="J19:K19"/>
    <mergeCell ref="B7:C7"/>
    <mergeCell ref="D7:E7"/>
    <mergeCell ref="F7:G7"/>
    <mergeCell ref="H7:I7"/>
    <mergeCell ref="J7:K7"/>
    <mergeCell ref="B20:C20"/>
    <mergeCell ref="D20:E20"/>
    <mergeCell ref="F20:G20"/>
    <mergeCell ref="H20:I20"/>
    <mergeCell ref="J20:K20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workbookViewId="0">
      <selection activeCell="N7" sqref="N7"/>
    </sheetView>
  </sheetViews>
  <sheetFormatPr defaultRowHeight="15"/>
  <cols>
    <col min="1" max="1" width="17.7109375" customWidth="1"/>
    <col min="2" max="2" width="9.85546875" customWidth="1"/>
    <col min="3" max="3" width="10.5703125" customWidth="1"/>
    <col min="4" max="4" width="10.28515625" customWidth="1"/>
    <col min="5" max="5" width="10.7109375" customWidth="1"/>
    <col min="6" max="6" width="3.5703125" customWidth="1"/>
    <col min="7" max="7" width="19.28515625" customWidth="1"/>
    <col min="8" max="8" width="10.42578125" customWidth="1"/>
    <col min="11" max="11" width="10.28515625" customWidth="1"/>
  </cols>
  <sheetData>
    <row r="1" spans="1:11">
      <c r="A1" s="1" t="s">
        <v>102</v>
      </c>
      <c r="B1" s="1"/>
      <c r="C1" s="1"/>
      <c r="D1" s="1"/>
    </row>
    <row r="2" spans="1:11">
      <c r="A2" t="s">
        <v>56</v>
      </c>
    </row>
    <row r="3" spans="1:11">
      <c r="A3" t="s">
        <v>103</v>
      </c>
    </row>
    <row r="4" spans="1:11">
      <c r="F4" s="98"/>
    </row>
    <row r="5" spans="1:11" ht="15.75">
      <c r="A5" s="39" t="s">
        <v>92</v>
      </c>
      <c r="B5" s="39"/>
      <c r="C5" s="39"/>
      <c r="D5" s="40"/>
      <c r="E5" s="40"/>
      <c r="F5" s="97"/>
      <c r="G5" s="39" t="s">
        <v>101</v>
      </c>
      <c r="H5" s="39"/>
    </row>
    <row r="6" spans="1:11">
      <c r="F6" s="96"/>
    </row>
    <row r="7" spans="1:11">
      <c r="A7" s="36" t="s">
        <v>96</v>
      </c>
      <c r="B7" s="36"/>
      <c r="C7" s="37"/>
      <c r="F7" s="96"/>
      <c r="G7" s="36" t="s">
        <v>96</v>
      </c>
      <c r="H7" s="36"/>
      <c r="I7" s="37"/>
    </row>
    <row r="8" spans="1:11">
      <c r="A8" s="18" t="s">
        <v>95</v>
      </c>
      <c r="B8" s="88" t="s">
        <v>93</v>
      </c>
      <c r="C8" s="88" t="s">
        <v>100</v>
      </c>
      <c r="D8" s="88" t="s">
        <v>94</v>
      </c>
      <c r="E8" s="88" t="s">
        <v>100</v>
      </c>
      <c r="F8" s="96"/>
      <c r="G8" s="18" t="s">
        <v>95</v>
      </c>
      <c r="H8" s="88" t="s">
        <v>93</v>
      </c>
      <c r="I8" s="88" t="s">
        <v>100</v>
      </c>
      <c r="J8" s="88" t="s">
        <v>94</v>
      </c>
      <c r="K8" s="88" t="s">
        <v>100</v>
      </c>
    </row>
    <row r="9" spans="1:11" ht="9.75" customHeight="1">
      <c r="A9" s="71"/>
      <c r="B9" s="72"/>
      <c r="C9" s="72"/>
      <c r="D9" s="72"/>
      <c r="E9" s="72"/>
      <c r="F9" s="96"/>
      <c r="G9" s="71"/>
      <c r="H9" s="72"/>
      <c r="I9" s="72"/>
      <c r="J9" s="72"/>
      <c r="K9" s="72"/>
    </row>
    <row r="10" spans="1:11">
      <c r="A10" s="17" t="s">
        <v>8</v>
      </c>
      <c r="B10" s="92">
        <v>142</v>
      </c>
      <c r="C10" s="93">
        <v>0.82</v>
      </c>
      <c r="D10" s="92">
        <v>350</v>
      </c>
      <c r="E10" s="93">
        <v>0.68</v>
      </c>
      <c r="F10" s="96"/>
      <c r="G10" s="17" t="s">
        <v>8</v>
      </c>
      <c r="H10" s="92">
        <v>142</v>
      </c>
      <c r="I10" s="93">
        <v>0.7</v>
      </c>
      <c r="J10" s="92">
        <v>350</v>
      </c>
      <c r="K10" s="93">
        <v>0.63</v>
      </c>
    </row>
    <row r="11" spans="1:11">
      <c r="A11" s="17" t="s">
        <v>2</v>
      </c>
      <c r="B11" s="92">
        <v>10</v>
      </c>
      <c r="C11" s="94">
        <v>0.8</v>
      </c>
      <c r="D11" s="92">
        <v>38</v>
      </c>
      <c r="E11" s="94">
        <v>0.82</v>
      </c>
      <c r="F11" s="96"/>
      <c r="G11" s="17" t="s">
        <v>2</v>
      </c>
      <c r="H11" s="92">
        <v>10</v>
      </c>
      <c r="I11" s="94">
        <v>0.7</v>
      </c>
      <c r="J11" s="92">
        <v>38</v>
      </c>
      <c r="K11" s="94">
        <v>0.71</v>
      </c>
    </row>
    <row r="12" spans="1:11">
      <c r="A12" s="17" t="s">
        <v>3</v>
      </c>
      <c r="B12" s="92">
        <v>22</v>
      </c>
      <c r="C12" s="94">
        <v>0.91</v>
      </c>
      <c r="D12" s="92">
        <v>47</v>
      </c>
      <c r="E12" s="94">
        <v>0.66</v>
      </c>
      <c r="F12" s="96"/>
      <c r="G12" s="17" t="s">
        <v>3</v>
      </c>
      <c r="H12" s="92">
        <v>22</v>
      </c>
      <c r="I12" s="94">
        <v>0.82</v>
      </c>
      <c r="J12" s="92">
        <v>47</v>
      </c>
      <c r="K12" s="94">
        <v>0.6</v>
      </c>
    </row>
    <row r="13" spans="1:11">
      <c r="B13" s="4"/>
      <c r="C13" s="4"/>
      <c r="D13" s="4"/>
      <c r="E13" s="4"/>
      <c r="F13" s="96"/>
      <c r="H13" s="4"/>
      <c r="I13" s="4"/>
      <c r="J13" s="4"/>
      <c r="K13" s="4"/>
    </row>
    <row r="14" spans="1:11">
      <c r="B14" s="4"/>
      <c r="C14" s="4"/>
      <c r="D14" s="4"/>
      <c r="E14" s="4"/>
      <c r="F14" s="96"/>
      <c r="H14" s="4"/>
      <c r="I14" s="4"/>
      <c r="J14" s="4"/>
      <c r="K14" s="4"/>
    </row>
    <row r="15" spans="1:11">
      <c r="A15" s="36" t="s">
        <v>97</v>
      </c>
      <c r="B15" s="76"/>
      <c r="C15" s="89"/>
      <c r="D15" s="4"/>
      <c r="E15" s="4"/>
      <c r="F15" s="96"/>
      <c r="G15" s="36" t="s">
        <v>97</v>
      </c>
      <c r="H15" s="76"/>
      <c r="I15" s="89"/>
      <c r="J15" s="4"/>
      <c r="K15" s="4"/>
    </row>
    <row r="16" spans="1:11">
      <c r="A16" s="18" t="s">
        <v>95</v>
      </c>
      <c r="B16" s="88" t="s">
        <v>93</v>
      </c>
      <c r="C16" s="88" t="s">
        <v>100</v>
      </c>
      <c r="D16" s="88" t="s">
        <v>94</v>
      </c>
      <c r="E16" s="88" t="s">
        <v>100</v>
      </c>
      <c r="F16" s="96"/>
      <c r="G16" s="18" t="s">
        <v>95</v>
      </c>
      <c r="H16" s="88" t="s">
        <v>93</v>
      </c>
      <c r="I16" s="88" t="s">
        <v>100</v>
      </c>
      <c r="J16" s="88" t="s">
        <v>94</v>
      </c>
      <c r="K16" s="88" t="s">
        <v>100</v>
      </c>
    </row>
    <row r="17" spans="1:11" ht="9" customHeight="1">
      <c r="A17" s="71"/>
      <c r="B17" s="72"/>
      <c r="C17" s="72"/>
      <c r="D17" s="72"/>
      <c r="E17" s="72"/>
      <c r="F17" s="96"/>
      <c r="G17" s="71"/>
      <c r="H17" s="72"/>
      <c r="I17" s="72"/>
      <c r="J17" s="72"/>
      <c r="K17" s="72"/>
    </row>
    <row r="18" spans="1:11">
      <c r="A18" s="17" t="s">
        <v>8</v>
      </c>
      <c r="B18" s="92">
        <v>146</v>
      </c>
      <c r="C18" s="93">
        <v>0.89</v>
      </c>
      <c r="D18" s="92">
        <v>438</v>
      </c>
      <c r="E18" s="93">
        <v>0.68</v>
      </c>
      <c r="F18" s="96"/>
      <c r="G18" s="17" t="s">
        <v>8</v>
      </c>
      <c r="H18" s="92">
        <v>146</v>
      </c>
      <c r="I18" s="93">
        <v>0.75</v>
      </c>
      <c r="J18" s="92">
        <v>438</v>
      </c>
      <c r="K18" s="93">
        <v>0.6</v>
      </c>
    </row>
    <row r="19" spans="1:11">
      <c r="A19" s="17" t="s">
        <v>2</v>
      </c>
      <c r="B19" s="92">
        <v>8</v>
      </c>
      <c r="C19" s="94">
        <v>0.75</v>
      </c>
      <c r="D19" s="92">
        <v>20</v>
      </c>
      <c r="E19" s="94">
        <v>0.5</v>
      </c>
      <c r="F19" s="96"/>
      <c r="G19" s="17" t="s">
        <v>2</v>
      </c>
      <c r="H19" s="92">
        <v>8</v>
      </c>
      <c r="I19" s="94">
        <v>0.63</v>
      </c>
      <c r="J19" s="92">
        <v>20</v>
      </c>
      <c r="K19" s="94">
        <v>0.35</v>
      </c>
    </row>
    <row r="20" spans="1:11">
      <c r="A20" s="17" t="s">
        <v>3</v>
      </c>
      <c r="B20" s="92">
        <v>21</v>
      </c>
      <c r="C20" s="94">
        <v>0.9</v>
      </c>
      <c r="D20" s="92">
        <v>48</v>
      </c>
      <c r="E20" s="94">
        <v>0.52</v>
      </c>
      <c r="F20" s="96"/>
      <c r="G20" s="17" t="s">
        <v>3</v>
      </c>
      <c r="H20" s="92">
        <v>21</v>
      </c>
      <c r="I20" s="94">
        <v>0.81</v>
      </c>
      <c r="J20" s="92">
        <v>48</v>
      </c>
      <c r="K20" s="94">
        <v>0.44</v>
      </c>
    </row>
    <row r="21" spans="1:11">
      <c r="B21" s="4"/>
      <c r="C21" s="4"/>
      <c r="D21" s="4"/>
      <c r="E21" s="4"/>
      <c r="F21" s="96"/>
      <c r="H21" s="4"/>
      <c r="I21" s="4"/>
      <c r="J21" s="4"/>
      <c r="K21" s="4"/>
    </row>
    <row r="22" spans="1:11">
      <c r="B22" s="4"/>
      <c r="C22" s="4"/>
      <c r="D22" s="4"/>
      <c r="E22" s="4"/>
      <c r="F22" s="96"/>
      <c r="H22" s="4"/>
      <c r="I22" s="4"/>
      <c r="J22" s="4"/>
      <c r="K22" s="4"/>
    </row>
    <row r="23" spans="1:11">
      <c r="A23" s="36" t="s">
        <v>98</v>
      </c>
      <c r="B23" s="90"/>
      <c r="C23" s="91"/>
      <c r="D23" s="4"/>
      <c r="E23" s="4"/>
      <c r="F23" s="96"/>
      <c r="G23" s="36" t="s">
        <v>98</v>
      </c>
      <c r="H23" s="90"/>
      <c r="I23" s="91"/>
      <c r="J23" s="4"/>
      <c r="K23" s="4"/>
    </row>
    <row r="24" spans="1:11">
      <c r="A24" s="18" t="s">
        <v>95</v>
      </c>
      <c r="B24" s="88" t="s">
        <v>93</v>
      </c>
      <c r="C24" s="88" t="s">
        <v>100</v>
      </c>
      <c r="D24" s="88" t="s">
        <v>94</v>
      </c>
      <c r="E24" s="88" t="s">
        <v>100</v>
      </c>
      <c r="F24" s="96"/>
      <c r="G24" s="18" t="s">
        <v>95</v>
      </c>
      <c r="H24" s="88" t="s">
        <v>93</v>
      </c>
      <c r="I24" s="88" t="s">
        <v>100</v>
      </c>
      <c r="J24" s="88" t="s">
        <v>94</v>
      </c>
      <c r="K24" s="88" t="s">
        <v>100</v>
      </c>
    </row>
    <row r="25" spans="1:11" ht="9" customHeight="1">
      <c r="A25" s="71"/>
      <c r="B25" s="72"/>
      <c r="C25" s="72"/>
      <c r="D25" s="72"/>
      <c r="E25" s="72"/>
      <c r="F25" s="96"/>
      <c r="G25" s="71"/>
      <c r="H25" s="72"/>
      <c r="I25" s="72"/>
      <c r="J25" s="72"/>
      <c r="K25" s="72"/>
    </row>
    <row r="26" spans="1:11">
      <c r="A26" s="17" t="s">
        <v>8</v>
      </c>
      <c r="B26" s="92">
        <v>147</v>
      </c>
      <c r="C26" s="93">
        <v>0.88</v>
      </c>
      <c r="D26" s="92">
        <v>286</v>
      </c>
      <c r="E26" s="93">
        <v>0.77</v>
      </c>
      <c r="F26" s="96"/>
      <c r="G26" s="17" t="s">
        <v>8</v>
      </c>
      <c r="H26" s="92">
        <v>147</v>
      </c>
      <c r="I26" s="93">
        <v>0.71</v>
      </c>
      <c r="J26" s="92">
        <v>286</v>
      </c>
      <c r="K26" s="93">
        <v>0.67</v>
      </c>
    </row>
    <row r="27" spans="1:11">
      <c r="A27" s="17" t="s">
        <v>2</v>
      </c>
      <c r="B27" s="92">
        <v>4</v>
      </c>
      <c r="C27" s="93">
        <v>1</v>
      </c>
      <c r="D27" s="92">
        <v>19</v>
      </c>
      <c r="E27" s="93">
        <v>0.68</v>
      </c>
      <c r="F27" s="96"/>
      <c r="G27" s="17" t="s">
        <v>2</v>
      </c>
      <c r="H27" s="92">
        <v>4</v>
      </c>
      <c r="I27" s="93">
        <v>0.75</v>
      </c>
      <c r="J27" s="92">
        <v>19</v>
      </c>
      <c r="K27" s="93">
        <v>0.53</v>
      </c>
    </row>
    <row r="28" spans="1:11">
      <c r="A28" s="17" t="s">
        <v>3</v>
      </c>
      <c r="B28" s="92">
        <v>19</v>
      </c>
      <c r="C28" s="94">
        <v>0.89</v>
      </c>
      <c r="D28" s="92">
        <v>30</v>
      </c>
      <c r="E28" s="94">
        <v>0.63</v>
      </c>
      <c r="F28" s="96"/>
      <c r="G28" s="17" t="s">
        <v>3</v>
      </c>
      <c r="H28" s="92">
        <v>19</v>
      </c>
      <c r="I28" s="94">
        <v>0.63</v>
      </c>
      <c r="J28" s="92">
        <v>30</v>
      </c>
      <c r="K28" s="94">
        <v>0.47</v>
      </c>
    </row>
    <row r="29" spans="1:11">
      <c r="B29" s="4"/>
      <c r="C29" s="4"/>
      <c r="D29" s="4"/>
      <c r="E29" s="4"/>
      <c r="F29" s="96"/>
      <c r="H29" s="4"/>
      <c r="I29" s="4"/>
      <c r="J29" s="4"/>
      <c r="K29" s="4"/>
    </row>
    <row r="30" spans="1:11">
      <c r="A30" s="36" t="s">
        <v>99</v>
      </c>
      <c r="B30" s="76"/>
      <c r="C30" s="89"/>
      <c r="D30" s="4"/>
      <c r="E30" s="4"/>
      <c r="F30" s="96"/>
      <c r="G30" s="36" t="s">
        <v>99</v>
      </c>
      <c r="H30" s="76"/>
      <c r="I30" s="89"/>
      <c r="J30" s="4"/>
      <c r="K30" s="4"/>
    </row>
    <row r="31" spans="1:11">
      <c r="A31" s="18" t="s">
        <v>95</v>
      </c>
      <c r="B31" s="88" t="s">
        <v>93</v>
      </c>
      <c r="C31" s="88" t="s">
        <v>100</v>
      </c>
      <c r="D31" s="88" t="s">
        <v>94</v>
      </c>
      <c r="E31" s="88" t="s">
        <v>100</v>
      </c>
      <c r="F31" s="96"/>
      <c r="G31" s="18" t="s">
        <v>95</v>
      </c>
      <c r="H31" s="88" t="s">
        <v>93</v>
      </c>
      <c r="I31" s="88" t="s">
        <v>100</v>
      </c>
      <c r="J31" s="88" t="s">
        <v>94</v>
      </c>
      <c r="K31" s="88" t="s">
        <v>100</v>
      </c>
    </row>
    <row r="32" spans="1:11" ht="7.5" customHeight="1">
      <c r="A32" s="71"/>
      <c r="B32" s="72"/>
      <c r="C32" s="72"/>
      <c r="D32" s="72"/>
      <c r="E32" s="72"/>
      <c r="F32" s="96"/>
      <c r="G32" s="71"/>
      <c r="H32" s="72"/>
      <c r="I32" s="72"/>
      <c r="J32" s="72"/>
      <c r="K32" s="72"/>
    </row>
    <row r="33" spans="1:11">
      <c r="A33" s="17" t="s">
        <v>8</v>
      </c>
      <c r="B33" s="92">
        <v>122</v>
      </c>
      <c r="C33" s="93">
        <v>0.83</v>
      </c>
      <c r="D33" s="95">
        <v>279</v>
      </c>
      <c r="E33" s="93">
        <v>0.66</v>
      </c>
      <c r="F33" s="96"/>
      <c r="G33" s="17" t="s">
        <v>8</v>
      </c>
      <c r="H33" s="92">
        <v>122</v>
      </c>
      <c r="I33" s="93">
        <v>0.74</v>
      </c>
      <c r="J33" s="95">
        <v>279</v>
      </c>
      <c r="K33" s="93">
        <v>0.55000000000000004</v>
      </c>
    </row>
    <row r="34" spans="1:11">
      <c r="A34" s="17" t="s">
        <v>2</v>
      </c>
      <c r="B34" s="92">
        <v>5</v>
      </c>
      <c r="C34" s="93">
        <v>1</v>
      </c>
      <c r="D34" s="95">
        <v>16</v>
      </c>
      <c r="E34" s="93">
        <v>0.63</v>
      </c>
      <c r="F34" s="96"/>
      <c r="G34" s="17" t="s">
        <v>2</v>
      </c>
      <c r="H34" s="92">
        <v>5</v>
      </c>
      <c r="I34" s="93">
        <v>0.6</v>
      </c>
      <c r="J34" s="95">
        <v>16</v>
      </c>
      <c r="K34" s="93">
        <v>0.69</v>
      </c>
    </row>
    <row r="35" spans="1:11">
      <c r="A35" s="17" t="s">
        <v>3</v>
      </c>
      <c r="B35" s="92">
        <v>18</v>
      </c>
      <c r="C35" s="94">
        <v>0.83</v>
      </c>
      <c r="D35" s="92">
        <v>26</v>
      </c>
      <c r="E35" s="94">
        <v>0.5</v>
      </c>
      <c r="F35" s="96"/>
      <c r="G35" s="17" t="s">
        <v>3</v>
      </c>
      <c r="H35" s="92">
        <v>18</v>
      </c>
      <c r="I35" s="94">
        <v>0.72</v>
      </c>
      <c r="J35" s="92">
        <v>26</v>
      </c>
      <c r="K35" s="94">
        <v>0.42</v>
      </c>
    </row>
  </sheetData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E9" sqref="E9"/>
    </sheetView>
  </sheetViews>
  <sheetFormatPr defaultRowHeight="15"/>
  <cols>
    <col min="1" max="1" width="72" style="48" customWidth="1"/>
  </cols>
  <sheetData>
    <row r="1" spans="1:1" ht="69.75" customHeight="1">
      <c r="A1" s="100" t="s">
        <v>107</v>
      </c>
    </row>
    <row r="2" spans="1:1">
      <c r="A2" s="100"/>
    </row>
    <row r="3" spans="1:1" ht="66" customHeight="1">
      <c r="A3" s="100" t="s">
        <v>108</v>
      </c>
    </row>
    <row r="4" spans="1:1">
      <c r="A4" s="100"/>
    </row>
    <row r="5" spans="1:1" ht="68.25" customHeight="1">
      <c r="A5" s="101" t="s">
        <v>106</v>
      </c>
    </row>
    <row r="6" spans="1:1">
      <c r="A6" s="100"/>
    </row>
    <row r="7" spans="1:1" ht="70.5" customHeight="1">
      <c r="A7" s="101" t="s">
        <v>105</v>
      </c>
    </row>
    <row r="8" spans="1:1">
      <c r="A8" s="100"/>
    </row>
    <row r="9" spans="1:1" ht="79.5" customHeight="1">
      <c r="A9" s="101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HiMomentum_All</vt:lpstr>
      <vt:lpstr>Fall-WtrRetention</vt:lpstr>
      <vt:lpstr>Fall-SprRetention</vt:lpstr>
      <vt:lpstr>Fall-FallRetention</vt:lpstr>
      <vt:lpstr>HighestMom_Ethnicity</vt:lpstr>
      <vt:lpstr>TippingPt_Year4</vt:lpstr>
      <vt:lpstr>HighestMom_5Yr</vt:lpstr>
      <vt:lpstr>Pell_Ethnicity</vt:lpstr>
      <vt:lpstr>BaselineSummary</vt:lpstr>
    </vt:vector>
  </TitlesOfParts>
  <Company>Skagit Valley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 Pettitt</dc:creator>
  <cp:lastModifiedBy>Dr. M Pettitt</cp:lastModifiedBy>
  <cp:lastPrinted>2012-04-26T17:01:42Z</cp:lastPrinted>
  <dcterms:created xsi:type="dcterms:W3CDTF">2012-02-06T19:21:58Z</dcterms:created>
  <dcterms:modified xsi:type="dcterms:W3CDTF">2012-05-09T13:56:11Z</dcterms:modified>
</cp:coreProperties>
</file>